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ttiki-server\ΜΟΝΑΔΑ Α\ESPA 2021 2027\29 PROSKLISEIS\038_DRASI_4.11.7.1.3_ΣΥΜΒΟΥΛΕYΤΙΚΑ_ΚΕΝΤΡΑ_ΔΗΜΟΙ\SYNODEYTIKO_YLIKO_αττ038\8_ΤΕΧΝΙΚΟ_ΠΑΡΑΡΤΗΜΑ_ΥΛΟΠΟΙΗΣΗΣ_ΥΠΟΕΡΓΟΥ_ΙΔΙΑ_ΜΕΣΑ\"/>
    </mc:Choice>
  </mc:AlternateContent>
  <bookViews>
    <workbookView xWindow="0" yWindow="0" windowWidth="23040" windowHeight="9360" tabRatio="722"/>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_Αναλυτικός_ΠΥ_ΥΠ" sheetId="31" r:id="rId5"/>
    <sheet name="6. Π2-ΠΥ ανά ΠΕ" sheetId="32" r:id="rId6"/>
    <sheet name="Α.1.1 Προσωπικό" sheetId="33" r:id="rId7"/>
  </sheets>
  <definedNames>
    <definedName name="_ftn1" localSheetId="6">'Α.1.1 Προσωπικό'!#REF!</definedName>
    <definedName name="_ftn2" localSheetId="6">'Α.1.1 Προσωπικό'!#REF!</definedName>
    <definedName name="_ftnref1" localSheetId="6">'Α.1.1 Προσωπικό'!#REF!</definedName>
    <definedName name="_ftnref2" localSheetId="6">'Α.1.1 Προσωπικό'!#REF!</definedName>
  </definedNames>
  <calcPr calcId="162913"/>
</workbook>
</file>

<file path=xl/calcChain.xml><?xml version="1.0" encoding="utf-8"?>
<calcChain xmlns="http://schemas.openxmlformats.org/spreadsheetml/2006/main">
  <c r="J23" i="33" l="1"/>
  <c r="M23" i="33" s="1"/>
  <c r="N23" i="33" s="1"/>
  <c r="O23" i="33" s="1"/>
  <c r="G21" i="33"/>
  <c r="J21" i="33" s="1"/>
  <c r="M21" i="33" s="1"/>
  <c r="N21" i="33" s="1"/>
  <c r="O21" i="33" s="1"/>
  <c r="G20" i="33"/>
  <c r="J20" i="33" s="1"/>
  <c r="M20" i="33" s="1"/>
  <c r="N20" i="33" s="1"/>
  <c r="O20" i="33" s="1"/>
  <c r="G19" i="33"/>
  <c r="J19" i="33" s="1"/>
  <c r="M19" i="33" s="1"/>
  <c r="N19" i="33" s="1"/>
  <c r="O19" i="33" s="1"/>
  <c r="G18" i="33"/>
  <c r="J18" i="33" s="1"/>
  <c r="M18" i="33" s="1"/>
  <c r="N18" i="33" s="1"/>
  <c r="O18" i="33" s="1"/>
  <c r="G17" i="33"/>
  <c r="J17" i="33" s="1"/>
  <c r="M17" i="33" s="1"/>
  <c r="N17" i="33" s="1"/>
  <c r="O11" i="33"/>
  <c r="D6" i="31" s="1"/>
  <c r="N11" i="33"/>
  <c r="G10" i="33"/>
  <c r="G9" i="33"/>
  <c r="G8" i="33"/>
  <c r="G7" i="33"/>
  <c r="D7" i="32"/>
  <c r="E7" i="32" s="1"/>
  <c r="F7" i="32" s="1"/>
  <c r="E6" i="31" l="1"/>
  <c r="N25" i="33"/>
  <c r="D8" i="32" s="1"/>
  <c r="D6" i="32" s="1"/>
  <c r="O17" i="33"/>
  <c r="O25" i="33" s="1"/>
  <c r="D7" i="31" s="1"/>
  <c r="D5" i="31" s="1"/>
  <c r="D13" i="32" l="1"/>
  <c r="D15" i="32"/>
  <c r="D17" i="32" s="1"/>
  <c r="D14" i="31"/>
  <c r="D16" i="31" s="1"/>
  <c r="D12" i="31"/>
  <c r="D15" i="31" s="1"/>
  <c r="E7" i="31"/>
  <c r="E5" i="31" s="1"/>
  <c r="D16" i="32"/>
  <c r="E8" i="32"/>
  <c r="E6" i="32" s="1"/>
  <c r="E12" i="31" l="1"/>
  <c r="E14" i="31"/>
  <c r="E16" i="31" s="1"/>
  <c r="E13" i="32"/>
  <c r="E16" i="32" s="1"/>
  <c r="E15" i="32"/>
  <c r="E17" i="32" s="1"/>
  <c r="E15" i="31"/>
  <c r="F8" i="32"/>
  <c r="F6" i="32" s="1"/>
  <c r="F13" i="32" l="1"/>
  <c r="F16" i="32" s="1"/>
  <c r="F15" i="32"/>
  <c r="F17" i="32" s="1"/>
</calcChain>
</file>

<file path=xl/sharedStrings.xml><?xml version="1.0" encoding="utf-8"?>
<sst xmlns="http://schemas.openxmlformats.org/spreadsheetml/2006/main" count="277" uniqueCount="162">
  <si>
    <t>1.</t>
  </si>
  <si>
    <t>ΣΤΟΙΧΕΙΑ ΥΠΟΕΡΓΟΥ</t>
  </si>
  <si>
    <t xml:space="preserve"> Α/Α ΥΠΟΕΡΓΟΥ</t>
  </si>
  <si>
    <t>2.</t>
  </si>
  <si>
    <t>ΤΙΤΛΟΣ ΥΠΟΕΡΓΟΥ</t>
  </si>
  <si>
    <t>3.</t>
  </si>
  <si>
    <t xml:space="preserve"> ΔΙΚΑΙΟΥΧΟΣ</t>
  </si>
  <si>
    <t>….........</t>
  </si>
  <si>
    <t>4.</t>
  </si>
  <si>
    <t xml:space="preserve"> ΕΙΔΟΣ ΥΠΟΕΡΓΟΥ</t>
  </si>
  <si>
    <t>Επιχορήγηση για Εκτέλεση Υποέργου Με Ίδια Μέσα</t>
  </si>
  <si>
    <r>
      <rPr>
        <b/>
        <i/>
        <sz val="14"/>
        <rFont val="Tahoma"/>
        <family val="2"/>
        <charset val="161"/>
      </rPr>
      <t xml:space="preserve">Συμπληρώνονται τα στοιχεία με </t>
    </r>
    <r>
      <rPr>
        <b/>
        <i/>
        <sz val="14"/>
        <color rgb="FF00B050"/>
        <rFont val="Tahoma"/>
        <family val="2"/>
        <charset val="161"/>
      </rPr>
      <t>πράσινη σκίαση</t>
    </r>
    <r>
      <rPr>
        <b/>
        <i/>
        <sz val="14"/>
        <rFont val="Tahoma"/>
        <family val="2"/>
        <charset val="161"/>
      </rPr>
      <t xml:space="preserve"> ή/και </t>
    </r>
    <r>
      <rPr>
        <b/>
        <i/>
        <sz val="14"/>
        <color rgb="FF00B050"/>
        <rFont val="Tahoma"/>
        <family val="2"/>
        <charset val="161"/>
      </rPr>
      <t>πράσινο χρώμα</t>
    </r>
    <r>
      <rPr>
        <b/>
        <i/>
        <sz val="14"/>
        <rFont val="Tahoma"/>
        <family val="2"/>
        <charset val="161"/>
      </rPr>
      <t xml:space="preserve">. </t>
    </r>
  </si>
  <si>
    <t>Διαγράφονται τα φύλλα excel τα οποία ΔΕΝ αφορούν στην προτεινόμενη Πράξη.</t>
  </si>
  <si>
    <t xml:space="preserve">ΠΑΚΕΤΑ ΕΡΓΑΣΙΑΣ - ΠΑΡΑΔΟΤΕΑ - ΧΡΟΝΟΔΙΑΓΡΑΜΜΑ ΥΛΟΠΟΙΗΣΗΣ </t>
  </si>
  <si>
    <t>ΠΑΚΕΤΑ ΕΡΓΑΣΙΑΣ-ΠΑΡΑΔΟΤΕΑ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</si>
  <si>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</si>
  <si>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</si>
  <si>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</si>
  <si>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</si>
  <si>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</si>
  <si>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</si>
  <si>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</si>
  <si>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</si>
  <si>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t>31/12/2025</t>
  </si>
  <si>
    <t>ΠΕ 1</t>
  </si>
  <si>
    <t>Π.1.1</t>
  </si>
  <si>
    <t>Π.1.2</t>
  </si>
  <si>
    <t>Π.1.3</t>
  </si>
  <si>
    <t>Π.1.4</t>
  </si>
  <si>
    <t>Π.1.5</t>
  </si>
  <si>
    <t>Π.1.6</t>
  </si>
  <si>
    <t>ΠΑΡΑΔΟΤΕΑ</t>
  </si>
  <si>
    <t>ΠΕΡΙΓΡΑΦΗ ΠΑΡΑΔΟΤΕΩΝ</t>
  </si>
  <si>
    <t>Τίτλος Παραδοτέου</t>
  </si>
  <si>
    <t>Συνοπική Περιγραφή</t>
  </si>
  <si>
    <t>5.</t>
  </si>
  <si>
    <t>ΣΥΝΟΛΙΚΟΣ ΑΝΑΛΥΤΙΚΟΣ ΠΡΟΥΠΟΛΟΓΙΣΜΟΣ ΥΠΟΕΡΓΟΥ</t>
  </si>
  <si>
    <t>Α.1</t>
  </si>
  <si>
    <t>ΑΜΕΣΕΣ ΔΑΠΑΝΕΣ βάσει παραστατικών</t>
  </si>
  <si>
    <t xml:space="preserve">ΣΥΝΟΛΙΚΗ ΔΗΜΟΣΙΑ ΔΑΠΑΝΗ </t>
  </si>
  <si>
    <t>ΕΠΙΛΕΞΙΜΗ ΔΗΜΟΣΙΑ ΔΑΠΑΝΗ</t>
  </si>
  <si>
    <t>Α.1.1</t>
  </si>
  <si>
    <t xml:space="preserve"> Άμεσες δαπάνες προσωπικού </t>
  </si>
  <si>
    <t>Α.1.1.1</t>
  </si>
  <si>
    <t>Τακτικό προσωπικό (Απόφαση ή Σύμβαση Εργασίας)</t>
  </si>
  <si>
    <t>Α.1.1.2</t>
  </si>
  <si>
    <t>Έκτακτο προσωπικό (Σύμβαση Εργασίας Ορισμένου Χρόνου)</t>
  </si>
  <si>
    <t>Παράμετροι Εφαρμογής</t>
  </si>
  <si>
    <t>Β</t>
  </si>
  <si>
    <t>ΔΑΠΑΝΕΣ βάσει απλοποημένου κόστους</t>
  </si>
  <si>
    <t xml:space="preserve">ΕΠΙΛΕΞΙΜΗ ΔΗΜΟΣΙΑ ΔΑΠΑΝΗ </t>
  </si>
  <si>
    <t>Μοναδιαίο Κόστος</t>
  </si>
  <si>
    <t>Μονάδα Μέτρησης</t>
  </si>
  <si>
    <t>Συνολικός  Αριθμός Μονάδων</t>
  </si>
  <si>
    <t>Επιλέξιμος Αριθμός Μονάδων</t>
  </si>
  <si>
    <t>Β.3</t>
  </si>
  <si>
    <t>ΚΑΤ’ ΑΠΟΚΟΠΗ ΧΡΗΜΑΤΟΔΟΤΗΣΗ (Flat Rate Financing)</t>
  </si>
  <si>
    <t>Β.3.1</t>
  </si>
  <si>
    <t>Δαπάνες βάσει ποσοστού επί των επιλέξιμων άμεσων δαπανών προσωπικού (έως 40%)</t>
  </si>
  <si>
    <t>Ν. 4412/2016 
(ΦΕΚ Α' 147/08-08-2016) όπως ισχύει</t>
  </si>
  <si>
    <t>Σ1</t>
  </si>
  <si>
    <t xml:space="preserve">ΣΥΝΟΛΟ ΑΜΕΣΩΝ ΔΑΠΑΝΩΝ βάσει παραστατικών </t>
  </si>
  <si>
    <t>Σ2</t>
  </si>
  <si>
    <t>Σ3</t>
  </si>
  <si>
    <t>ΣΥΝΟΛΙΚΟ ΚΟΣΤΟΣ ΥΠΟΕΡΓΟΥ</t>
  </si>
  <si>
    <t>6.</t>
  </si>
  <si>
    <t>ΣΥΝΟΛΙΚΟΣ ΑΝΑΛΥΤΙΚΟΣ ΠΡΟΥΠΟΛΟΓΙΣΜΟΣ ΥΠΟΕΡΓΟΥ ανά ΠΕ ή ΠΑΡΑΔΟΤΕΟ</t>
  </si>
  <si>
    <t>Προϋπολογισμός ανά ΠΕ</t>
  </si>
  <si>
    <t>ΠΕ1</t>
  </si>
  <si>
    <t xml:space="preserve">ΣΥΝΘΕΣΗ ΟΜΑΔΑΣ ΕΡΓΟΥ ΚΑΙ ΑΜΕΣΕΣ ΔΑΠΑΝΕΣ ΠΡΟΣΩΠΙΚΟΥ  </t>
  </si>
  <si>
    <t>Α.1.1 .1</t>
  </si>
  <si>
    <r>
      <rPr>
        <b/>
        <sz val="9"/>
        <rFont val="Tahoma"/>
        <family val="2"/>
        <charset val="161"/>
      </rPr>
      <t xml:space="preserve">Τακτικό (υφιστάμενο) προσωπικό </t>
    </r>
    <r>
      <rPr>
        <sz val="9"/>
        <rFont val="Tahoma"/>
        <family val="2"/>
        <charset val="161"/>
      </rPr>
      <t xml:space="preserve">(συμβάσεις εργασίας αορίστου χρόνου ή και ορισμένου χρόνου). </t>
    </r>
  </si>
  <si>
    <t>α/α</t>
  </si>
  <si>
    <t>Ονοματεπώνυμο</t>
  </si>
  <si>
    <t>Ειδικότητα /  Επίπεδο σπουδών</t>
  </si>
  <si>
    <t>Θέση /Καθήκοντα στο έργο</t>
  </si>
  <si>
    <t>Χρονοαπασχόληση (Α/Μ-ημέρες-ώρες) / ΠΕ</t>
  </si>
  <si>
    <t xml:space="preserve">Υπολογισμός άμεσων δαπανών προσωπικού </t>
  </si>
  <si>
    <t>Δαπάνες ανά ΠΕ</t>
  </si>
  <si>
    <t>Σύνολο δαπανών</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</si>
  <si>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</si>
  <si>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</si>
  <si>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</si>
  <si>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</si>
  <si>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</si>
  <si>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</si>
  <si>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</si>
  <si>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ΤΩΝ ΣΤΟΙΧΕΙΩΝ ΥΠΕΥΘΥΝΟΥ ΕΡΓΟΥ</t>
  </si>
  <si>
    <t>ΣΥΜΠΛΗΡΩΣΗ ΕΙΔΙΚΟΤΗΤΑΣ</t>
  </si>
  <si>
    <t>ΥΠΕΥΘΥΝΟΣ ΕΡΓΟΥ</t>
  </si>
  <si>
    <t>Χ</t>
  </si>
  <si>
    <t>ΣΤΕΛΕΧΟΣ ΦΟΡΕΑ 2</t>
  </si>
  <si>
    <t>[ΕΝΔΕΙΚΤΙΚΗ ΕΙΔΙΚΟΤΗΤΑ] 
ΠΕ/ΤΕ ΚΟΙΝΩΝΙΚΩΝ ΕΠΙΣΤΗΜΩΝ</t>
  </si>
  <si>
    <t>ΠΡΟΕΔΡΟΣ ΜΗΧΑΝΙΣΜΟΥ ΠΙΣΤΟΠΟΙΗΣΗΣ ΕΚΤΕΛΕΣΗΣ ΤΗΣ ΠΡΑΞΗΣ</t>
  </si>
  <si>
    <t>ΣΤΕΛΕΧΟΣ ΦΟΡΕΑ 3</t>
  </si>
  <si>
    <t xml:space="preserve"> [ΕΝΔΕΙΚΤΙΚΗ ΕΙΔΙΚΟΤΗΤΑ] 
ΠΕ/ΤΕ ΔΙΟΙΚΗΤΙΚΟΥ - ΟΙΚΟΝΟΜΙΚΟΥ</t>
  </si>
  <si>
    <t>ΜΕΛΟΣ ΜΗΧΑΝΙΣΜΟΥ ΠΙΣΤΟΠΟΙΗΣΗΣ ΕΚΤΕΛΕΣΗΣ ΤΗΣ ΠΡΑΞΗΣ</t>
  </si>
  <si>
    <t>ΣΤΕΛΕΧΟΣ ΦΟΡΕΑ 4</t>
  </si>
  <si>
    <t>Σύνολα</t>
  </si>
  <si>
    <t>Α.1.1 .2</t>
  </si>
  <si>
    <r>
      <rPr>
        <b/>
        <sz val="9"/>
        <rFont val="Tahoma"/>
        <family val="2"/>
        <charset val="161"/>
      </rPr>
      <t xml:space="preserve">Έκτακτο προσωπικό </t>
    </r>
    <r>
      <rPr>
        <sz val="9"/>
        <rFont val="Tahoma"/>
        <family val="2"/>
        <charset val="161"/>
      </rPr>
      <t>(συμβάσεις εργασίας ορισμένου χρόνου)</t>
    </r>
  </si>
  <si>
    <t xml:space="preserve">Χρονοαπασχόληση (Α/Μ-ημέρες-ώρες) / ΠΕ </t>
  </si>
  <si>
    <t xml:space="preserve">Δαπάνες ανά ΠΕ </t>
  </si>
  <si>
    <r>
      <rPr>
        <sz val="9"/>
        <rFont val="Tahoma"/>
        <family val="2"/>
        <charset val="161"/>
      </rPr>
      <t xml:space="preserve">ΟΝΟΜΑΤΕΠΩΝΥΜΟ  </t>
    </r>
    <r>
      <rPr>
        <sz val="12"/>
        <rFont val="Tahoma"/>
        <family val="2"/>
        <charset val="161"/>
      </rPr>
      <t>ΥΦΙΣΤΑΜΕΝΟ</t>
    </r>
    <r>
      <rPr>
        <sz val="9"/>
        <rFont val="Tahoma"/>
        <family val="2"/>
        <charset val="161"/>
      </rPr>
      <t xml:space="preserve"> </t>
    </r>
    <r>
      <rPr>
        <sz val="12"/>
        <rFont val="Tahoma"/>
        <family val="2"/>
        <charset val="161"/>
      </rPr>
      <t xml:space="preserve">ΣΤΕΛΕΧΟΣ </t>
    </r>
    <r>
      <rPr>
        <b/>
        <sz val="12"/>
        <rFont val="Tahoma"/>
        <family val="2"/>
        <charset val="161"/>
      </rPr>
      <t xml:space="preserve">1 </t>
    </r>
    <r>
      <rPr>
        <sz val="9"/>
        <rFont val="Tahoma"/>
        <family val="2"/>
        <charset val="161"/>
      </rPr>
      <t xml:space="preserve">ΑΚΗΑ </t>
    </r>
  </si>
  <si>
    <t>(ΕΠΙΛΟΓΗ ΒΑΣΗ ΙΣΧΎΟΥΣΑΣ ΣΥΜΒΑΣΗΣ)</t>
  </si>
  <si>
    <t xml:space="preserve">ΣΥΜΠΛΗΡΩΣΗ  ΜΕΙΚΤΩΝ ΜΗΝΙΑΙΩΝ  ΑΠΟΔΟΧΩΝ </t>
  </si>
  <si>
    <t>- Ν. 4354/2015 (176/Α),                          
 - Υπ’ αριθμ. 114947/29.11.2022 (ΦΕΚ 6132/Β/01.12.2022) ΥΑ</t>
  </si>
  <si>
    <t>ΠΡΟΒΛΕΨΗ ΜΕΙΚΤΩΝ ΜΗΝΙΑΙΩΝ ΑΠΟΔΟΧΩΝ</t>
  </si>
  <si>
    <r>
      <rPr>
        <sz val="9"/>
        <rFont val="Tahoma"/>
        <family val="2"/>
        <charset val="161"/>
      </rPr>
      <t xml:space="preserve">ΟΝΟΜΑΤΕΠΩΝΥΜΟ  </t>
    </r>
    <r>
      <rPr>
        <sz val="12"/>
        <rFont val="Tahoma"/>
        <family val="2"/>
        <charset val="161"/>
      </rPr>
      <t>ΥΦΙΣΤΑΜΕΝΟ</t>
    </r>
    <r>
      <rPr>
        <sz val="9"/>
        <rFont val="Tahoma"/>
        <family val="2"/>
        <charset val="161"/>
      </rPr>
      <t xml:space="preserve"> </t>
    </r>
    <r>
      <rPr>
        <sz val="12"/>
        <rFont val="Tahoma"/>
        <family val="2"/>
        <charset val="161"/>
      </rPr>
      <t xml:space="preserve">ΣΤΕΛΕΧΟΣ </t>
    </r>
    <r>
      <rPr>
        <b/>
        <sz val="12"/>
        <rFont val="Tahoma"/>
        <family val="2"/>
        <charset val="161"/>
      </rPr>
      <t xml:space="preserve">2 </t>
    </r>
    <r>
      <rPr>
        <sz val="9"/>
        <rFont val="Tahoma"/>
        <family val="2"/>
        <charset val="161"/>
      </rPr>
      <t xml:space="preserve">ΑΚΗΑ </t>
    </r>
  </si>
  <si>
    <r>
      <rPr>
        <sz val="9"/>
        <rFont val="Tahoma"/>
        <family val="2"/>
        <charset val="161"/>
      </rPr>
      <t xml:space="preserve">ΟΝΟΜΑΤΕΠΩΝΥΜΟ  </t>
    </r>
    <r>
      <rPr>
        <sz val="12"/>
        <rFont val="Tahoma"/>
        <family val="2"/>
        <charset val="161"/>
      </rPr>
      <t>ΥΦΙΣΤΑΜΕΝΟ</t>
    </r>
    <r>
      <rPr>
        <sz val="9"/>
        <rFont val="Tahoma"/>
        <family val="2"/>
        <charset val="161"/>
      </rPr>
      <t xml:space="preserve"> </t>
    </r>
    <r>
      <rPr>
        <sz val="12"/>
        <rFont val="Tahoma"/>
        <family val="2"/>
        <charset val="161"/>
      </rPr>
      <t xml:space="preserve">ΣΤΕΛΕΧΟΣ </t>
    </r>
    <r>
      <rPr>
        <b/>
        <sz val="12"/>
        <rFont val="Tahoma"/>
        <family val="2"/>
        <charset val="161"/>
      </rPr>
      <t xml:space="preserve">3 </t>
    </r>
    <r>
      <rPr>
        <sz val="9"/>
        <rFont val="Tahoma"/>
        <family val="2"/>
        <charset val="161"/>
      </rPr>
      <t xml:space="preserve">ΑΚΗΑ </t>
    </r>
  </si>
  <si>
    <r>
      <rPr>
        <sz val="9"/>
        <rFont val="Tahoma"/>
        <family val="2"/>
        <charset val="161"/>
      </rPr>
      <t xml:space="preserve">ΟΝΟΜΑΤΕΠΩΝΥΜΟ  </t>
    </r>
    <r>
      <rPr>
        <sz val="12"/>
        <rFont val="Tahoma"/>
        <family val="2"/>
        <charset val="161"/>
      </rPr>
      <t>ΥΦΙΣΤΑΜΕΝΟ</t>
    </r>
    <r>
      <rPr>
        <sz val="9"/>
        <rFont val="Tahoma"/>
        <family val="2"/>
        <charset val="161"/>
      </rPr>
      <t xml:space="preserve"> </t>
    </r>
    <r>
      <rPr>
        <sz val="12"/>
        <rFont val="Tahoma"/>
        <family val="2"/>
        <charset val="161"/>
      </rPr>
      <t xml:space="preserve">ΣΤΕΛΕΧΟΣ </t>
    </r>
    <r>
      <rPr>
        <b/>
        <sz val="12"/>
        <rFont val="Tahoma"/>
        <family val="2"/>
        <charset val="161"/>
      </rPr>
      <t xml:space="preserve">4 </t>
    </r>
    <r>
      <rPr>
        <sz val="9"/>
        <rFont val="Tahoma"/>
        <family val="2"/>
        <charset val="161"/>
      </rPr>
      <t xml:space="preserve">ΑΚΗΑ </t>
    </r>
  </si>
  <si>
    <r>
      <rPr>
        <sz val="9"/>
        <rFont val="Tahoma"/>
        <family val="2"/>
        <charset val="161"/>
      </rPr>
      <t xml:space="preserve">ΟΝΟΜΑΤΕΠΩΝΥΜΟ  </t>
    </r>
    <r>
      <rPr>
        <sz val="12"/>
        <rFont val="Tahoma"/>
        <family val="2"/>
        <charset val="161"/>
      </rPr>
      <t>ΥΦΙΣΤΑΜΕΝΟ</t>
    </r>
    <r>
      <rPr>
        <sz val="9"/>
        <rFont val="Tahoma"/>
        <family val="2"/>
        <charset val="161"/>
      </rPr>
      <t xml:space="preserve"> </t>
    </r>
    <r>
      <rPr>
        <sz val="12"/>
        <rFont val="Tahoma"/>
        <family val="2"/>
        <charset val="161"/>
      </rPr>
      <t xml:space="preserve">ΣΤΕΛΕΧΟΣ </t>
    </r>
    <r>
      <rPr>
        <b/>
        <sz val="12"/>
        <rFont val="Tahoma"/>
        <family val="2"/>
        <charset val="161"/>
      </rPr>
      <t xml:space="preserve">5 </t>
    </r>
    <r>
      <rPr>
        <sz val="9"/>
        <rFont val="Tahoma"/>
        <family val="2"/>
        <charset val="161"/>
      </rPr>
      <t xml:space="preserve">ΑΚΗΑ </t>
    </r>
  </si>
  <si>
    <t>ΣΤΕΛΕΧΟΣ 1</t>
  </si>
  <si>
    <t>Προτείνεται να συμπληρωθεί ΠΡΩΤΑ το φύλλο excel "A.1.1 Προσωπικό</t>
  </si>
  <si>
    <t>Στη συνέχεια αυτόματα συμπληρώνονται τα ποσά στα αντίστοιχα φύλλα excel 5 &amp; 6.  Απαιτείται ΠΡΟΣΟΧΗ στους ΤΥΠΟΥΣ.</t>
  </si>
  <si>
    <t xml:space="preserve">ΑΝΑΛΥΤΙΚΗ ΠΕΡΙΓΡΑΦΗ ΠΑΚΕΤΩΝ ΕΡΓΑΣΙΑΣ </t>
  </si>
  <si>
    <t>ΕΠΙΛΟΓΗ  ΕΔΙΚΟΤΗΤΑΣ ΜΕ ΒΑΣΗ ΤΟ ΑΡΘΡΟ 25 του Ν. 4604/2019, ΦΕΚ Α’ 50/26.03.2019</t>
  </si>
  <si>
    <t>ΣΥΝΟΛΟ ΑΜΕΣΩΝ ΔΑΠΑΝΩΝ &amp; ΕΜΜΕΣΩΝ ΔΑΠΑΝΩΝ 
βάσει απλοποιημένου κόστους (25%)</t>
  </si>
  <si>
    <t>Παρουσιολόγια στελεχών</t>
  </si>
  <si>
    <t xml:space="preserve">Ατομικές εκθέσεις στελεχών και μηνιαία έκθεση πεπραγμένων της δομής </t>
  </si>
  <si>
    <t>Βιβλίο ραντεβού</t>
  </si>
  <si>
    <t>Π.1.7</t>
  </si>
  <si>
    <t>Ηλεκτρονική βάση δεδομένων</t>
  </si>
  <si>
    <t>Π.1.8</t>
  </si>
  <si>
    <t>Συμπληρωμένα ερωτηματολόγια αξιολόγησης παρεχόμενων υπηρεσιών</t>
  </si>
  <si>
    <t xml:space="preserve">Έντυπο παρουσιολογίου </t>
  </si>
  <si>
    <t>Ατομικές εκθέσεις και μηνιαία έκθεση απολογισμού</t>
  </si>
  <si>
    <t>Αποδεικτικά - καταγραφή δράσεων δικτύωσης</t>
  </si>
  <si>
    <t>Αποδεικτικά - καταγραφή δράσεων δημοσιότητας</t>
  </si>
  <si>
    <t>Αναλυτική περιγραφή ραντεβού</t>
  </si>
  <si>
    <t xml:space="preserve">Έγγραφα συστήματος </t>
  </si>
  <si>
    <t>Ερωτηματολόγια follow up</t>
  </si>
  <si>
    <t>…</t>
  </si>
  <si>
    <t>….</t>
  </si>
  <si>
    <r>
      <t xml:space="preserve">Η συνέχιση του Συμβουλευτικού Κέντρου στο Δήμο </t>
    </r>
    <r>
      <rPr>
        <b/>
        <sz val="10"/>
        <color rgb="FF00B050"/>
        <rFont val="Tahoma"/>
        <family val="2"/>
        <charset val="161"/>
      </rPr>
      <t xml:space="preserve">……………… </t>
    </r>
    <r>
      <rPr>
        <sz val="10"/>
        <rFont val="Tahoma"/>
        <family val="2"/>
        <charset val="161"/>
      </rPr>
      <t xml:space="preserve">αποτελεί υπηρεσία πρώτης γραμμής, καλύπτοντας την ανάγκη παροχής υπηρεσιών άμεσης αρωγής προς τις γυναίκες-θύματα έμφυλης βίας, υλοποιώντας παράλληλα δράσεις πρόληψης και ευαισθητοποίησης κρίσιμης σημασίας για την ανάδειξη του ζητήματος της έμφυλης βίας όλων των μορφών σε τοπικό επίπεδο. Η συνέχιση της λειτουργίας του Συμβουλευτικού Κέντρου περιλαμβάνει και τη συνέχιση ή/και την ανάπτυξη δράσεων υποστήριξης και αρωγής, με την οπτική του φύλου, ως εξής: α) δράσεις ψυχοκοινωνικής και νομικής στήριξης, β) υπηρεσίες δωρεάν Νομικής Βοήθειας σε συνεργασία με τους Δικηγορικούς Συλλόγους γ) δράσεις εργασιακής συμβουλευτικής για την προώθηση στην απασχόληση, δ) δράσεις δικτύωσης με τοπικούς φορείς και οργανισμούς και μεταξύ των δομών του δικτύου, ε) δράσεις ενημέρωσης και ευαισθητοποίησης για την πρόληψη και την καταπολέμηση της βίας κατά των γυναικών και στ) υπηρεσίες διερμηνείας σε γυναίκες ωφελούμενες που έχουν υποστεί βία σε όλες τις μορφές ή/ και πολλαπλές διακρίσεις όπως μετανάστριες, γυναίκες προσφύγες κτλ.  </t>
    </r>
  </si>
  <si>
    <t>Φάκελος πρόσληψης νέου προσωπικού</t>
  </si>
  <si>
    <t>Π.1.9</t>
  </si>
  <si>
    <t>Π.1.3 Φάκελος πρόσληψης νέου προσωπικού</t>
  </si>
  <si>
    <t>Π.1.7.	 Βιβλίο ραντεβού</t>
  </si>
  <si>
    <t>Π.1.8. Ηλεκτρονική βάση δεδομένων</t>
  </si>
  <si>
    <t>Π.1.9.  Συμπληρωμένα ερωτηματολόγια αξιολόγησης παρεχόμενων υπηρεσιών</t>
  </si>
  <si>
    <t>Ανακοίνωση, Δικαιολογητικά προσωπικού, Συμβάσεις προσωπικού</t>
  </si>
  <si>
    <t xml:space="preserve">Π.1.1	. Φάκελος ωφελούμενων γυνναικών </t>
  </si>
  <si>
    <t>Π.1.2	. Παρουσιολόγια στελεχών της Δομής</t>
  </si>
  <si>
    <t>Π.1.5	. Φάκελος δράσεων δικτύωσης</t>
  </si>
  <si>
    <t>Π.1.6. Φάκελος δράσεων ενημέρωσης/ευαισθητοποίησης</t>
  </si>
  <si>
    <t xml:space="preserve">Π.1.4. Ατομικές εκθέσεις στελεχών και μηνιαία έκθεση πεπραγμένων της Δομής </t>
  </si>
  <si>
    <t xml:space="preserve">Φάκελος ωφελούμενων γυνναικών </t>
  </si>
  <si>
    <t>Παρουσιολόγια στελεχών της Δομής</t>
  </si>
  <si>
    <t xml:space="preserve">Ατομικές εκθέσεις στελεχών και μηνιαία έκθεση πεπραγμένων της Δομής </t>
  </si>
  <si>
    <t>Φάκελος δράσεων δικτύωσης</t>
  </si>
  <si>
    <t>Φάκελος δράσεων ενημέρωσης/ευαισθητοποίησης</t>
  </si>
  <si>
    <t>Φυσικός Φάκελος ανά εξυπηρετούμενη ωφελούμενη γυναίκα</t>
  </si>
  <si>
    <t>Φάκαλος δράσεων δικτύωσης</t>
  </si>
  <si>
    <r>
      <t xml:space="preserve">ΠΕ1: Συνέχιση λειτουργίας Συμβουλευτικού Κέντρου Γυναικών στο Δήμο </t>
    </r>
    <r>
      <rPr>
        <b/>
        <sz val="9"/>
        <color rgb="FF00B050"/>
        <rFont val="Tahoma"/>
        <family val="2"/>
        <charset val="161"/>
      </rPr>
      <t>.........</t>
    </r>
  </si>
  <si>
    <r>
      <t xml:space="preserve">ΠΕ1: Συνέχιση λειτουργίας Συμβουλευτικού Κέντρου Γυναικών στο Δήμο </t>
    </r>
    <r>
      <rPr>
        <b/>
        <sz val="10"/>
        <color rgb="FF00B050"/>
        <rFont val="Tahoma"/>
        <family val="2"/>
        <charset val="161"/>
      </rPr>
      <t>.........</t>
    </r>
  </si>
  <si>
    <t>Συνέχιση λειτουργίας Συμβουλευτικού Κέντρου Γυναικών στο Δήμο ….......................</t>
  </si>
  <si>
    <r>
      <t xml:space="preserve"> Συνέχιση λειτουργίας Συμβουλευτικού Κέντρου Γυναικών στο Δήμο </t>
    </r>
    <r>
      <rPr>
        <b/>
        <sz val="9"/>
        <color rgb="FF00B050"/>
        <rFont val="Tahoma"/>
        <family val="2"/>
        <charset val="161"/>
      </rPr>
      <t>.........</t>
    </r>
  </si>
  <si>
    <t xml:space="preserve">ΥΦΙΣΤΑΜΕΝΟ ΠΡΟΣΩΠΙΚΟ [ΕΞΑΡΤΗΜΕΝΗΣ ΕΡΓΑΣΙΑΣ] ΣΥΜΒΟΥΛΕΥΤΙΚΟΥ ΚΕΝΤΡΟΥ ΓΥΝΑΙΚΩΝ
άρθρο 98 του Ν.50443/2023 (ΦΕΚ Α’ 91) </t>
  </si>
  <si>
    <r>
      <t xml:space="preserve">ΚΑΛΥΨΗ ΚΕΝΩΝ ΘΕΣΩΝ ΠΡΟΣΩΠΙΚΟΥ [ΕΞΑΡΤΗΜΕΝΗΣ ΕΡΓΑΣΙΑΣ] ΣΥΜΒΟΥΛΕΥΤΙΚΟΥ ΚΕΝΤΡΟΥ ΓΥΝΑΙΚΩΝ
</t>
    </r>
    <r>
      <rPr>
        <u/>
        <sz val="11"/>
        <rFont val="Tahoma"/>
        <family val="2"/>
        <charset val="161"/>
      </rPr>
      <t>ώστε να πληρούνται οι προϋποθέσεις στελέχωσης του 25 του Ν. 4604/2019, ΦΕΚ Α’ 50/26.03.2019
ΠΡΟΣΛΗΨΗ ΣΥΜΦΩΝΑ ΜΕ ΤΙΣ ΔΙΑΔΙΚΑΣΙΕΣ ΤΟΥ ΦΟΡΕΑ</t>
    </r>
  </si>
  <si>
    <r>
      <rPr>
        <sz val="9"/>
        <rFont val="Tahoma"/>
        <charset val="161"/>
      </rPr>
      <t xml:space="preserve">Ο Δικαιούχος για να υπολογίσει τις Μεικτές Μηνιαίες Αποδοχές του εργαζομένου, δύναται να επιλέξει 1 από  τις 2 παρακάτω μεθόδους υπολογισμού: 
</t>
    </r>
    <r>
      <rPr>
        <b/>
        <sz val="9"/>
        <rFont val="Tahoma"/>
        <charset val="161"/>
      </rPr>
      <t>Α)</t>
    </r>
    <r>
      <rPr>
        <sz val="9"/>
        <rFont val="Tahoma"/>
        <charset val="161"/>
      </rPr>
      <t xml:space="preserve"> Το ποσό που προκύπτει από την </t>
    </r>
    <r>
      <rPr>
        <u/>
        <sz val="9"/>
        <rFont val="Tahoma"/>
        <charset val="161"/>
      </rPr>
      <t>πρόσθεση</t>
    </r>
    <r>
      <rPr>
        <sz val="9"/>
        <rFont val="Tahoma"/>
        <charset val="161"/>
      </rPr>
      <t xml:space="preserve"> των υφιστάμενων μηναιίων αποδοχών, από την ισχύουσα σύμβαση του εργαζομένου, για την περίοδο 1/1/23-30/9/23 [9 μήνες] και την πρόβλεψή του Δικαιούχου για  μεικτές μηνιαίες αποδοχές για τον εργαζόμενο για την περίοδο 1/10/23-31/12/25 [27 μήνες]
</t>
    </r>
    <r>
      <rPr>
        <b/>
        <sz val="9"/>
        <rFont val="Tahoma"/>
        <charset val="161"/>
      </rPr>
      <t xml:space="preserve">Β) </t>
    </r>
    <r>
      <rPr>
        <sz val="9"/>
        <rFont val="Tahoma"/>
        <charset val="161"/>
      </rPr>
      <t>Τις Μεικτές Μηνιαίες Αποδοχές όπως προκύπτουν από την ισχύουσα σύμβαση του εργαζομένου. 
Αποδεκτές είναι και οι 2 μέθοδοι υπολογισμού των μεικτών μηνιαίων αποδοχών του εργαζομένου.</t>
    </r>
  </si>
  <si>
    <t>- Ν. 4354/2015 (176/Α), όπως ισχύει                       
- Υπ’ αριθμ. 114947/29.11.2022 (ΦΕΚ 6132/Β/01.12.2022) ΥΑ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</si>
</sst>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0.00\ &quot;€&quot;"/>
  </numFmts>
  <fonts count="38" x14ac:knownFonts="1">
    <font>
      <sz val="10"/>
      <name val="Arial"/>
      <charset val="161"/>
    </font>
    <font>
      <sz val="9"/>
      <name val="Tahoma"/>
      <family val="2"/>
      <charset val="161"/>
    </font>
    <font>
      <b/>
      <sz val="9"/>
      <color indexed="9"/>
      <name val="Tahoma"/>
      <family val="2"/>
      <charset val="161"/>
    </font>
    <font>
      <b/>
      <sz val="9"/>
      <name val="Tahoma"/>
      <family val="2"/>
      <charset val="161"/>
    </font>
    <font>
      <sz val="9"/>
      <color rgb="FF000000"/>
      <name val="Tahoma"/>
      <family val="2"/>
      <charset val="161"/>
    </font>
    <font>
      <b/>
      <sz val="9"/>
      <color rgb="FF000000"/>
      <name val="Tahoma"/>
      <family val="2"/>
      <charset val="161"/>
    </font>
    <font>
      <b/>
      <sz val="10"/>
      <color indexed="9"/>
      <name val="Tahoma"/>
      <family val="2"/>
      <charset val="161"/>
    </font>
    <font>
      <b/>
      <sz val="9"/>
      <color theme="1"/>
      <name val="Tahoma"/>
      <family val="2"/>
      <charset val="161"/>
    </font>
    <font>
      <b/>
      <sz val="10"/>
      <name val="Tahoma"/>
      <family val="2"/>
      <charset val="161"/>
    </font>
    <font>
      <b/>
      <sz val="10"/>
      <color theme="1"/>
      <name val="Tahoma"/>
      <family val="2"/>
      <charset val="161"/>
    </font>
    <font>
      <sz val="10"/>
      <name val="Tahoma"/>
      <family val="2"/>
      <charset val="161"/>
    </font>
    <font>
      <b/>
      <i/>
      <sz val="10"/>
      <name val="Tahoma"/>
      <family val="2"/>
      <charset val="161"/>
    </font>
    <font>
      <b/>
      <sz val="11"/>
      <color indexed="9"/>
      <name val="Tahoma"/>
      <family val="2"/>
      <charset val="161"/>
    </font>
    <font>
      <i/>
      <sz val="9"/>
      <name val="Tahoma"/>
      <family val="2"/>
      <charset val="161"/>
    </font>
    <font>
      <b/>
      <sz val="12"/>
      <color indexed="9"/>
      <name val="Tahoma"/>
      <family val="2"/>
      <charset val="161"/>
    </font>
    <font>
      <sz val="14"/>
      <name val="Calibri"/>
      <family val="2"/>
      <charset val="161"/>
      <scheme val="minor"/>
    </font>
    <font>
      <b/>
      <sz val="10"/>
      <color rgb="FF00B050"/>
      <name val="Tahoma"/>
      <family val="2"/>
      <charset val="161"/>
    </font>
    <font>
      <b/>
      <i/>
      <sz val="14"/>
      <name val="Tahoma"/>
      <family val="2"/>
      <charset val="161"/>
    </font>
    <font>
      <i/>
      <sz val="12"/>
      <name val="Tahoma"/>
      <family val="2"/>
      <charset val="161"/>
    </font>
    <font>
      <b/>
      <sz val="14"/>
      <name val="Tahoma"/>
      <family val="2"/>
      <charset val="161"/>
    </font>
    <font>
      <u/>
      <sz val="10"/>
      <color theme="10"/>
      <name val="Arial"/>
      <family val="2"/>
      <charset val="161"/>
    </font>
    <font>
      <sz val="12"/>
      <name val="Tahoma"/>
      <family val="2"/>
      <charset val="161"/>
    </font>
    <font>
      <b/>
      <sz val="12"/>
      <name val="Tahoma"/>
      <family val="2"/>
      <charset val="161"/>
    </font>
    <font>
      <b/>
      <sz val="9"/>
      <color rgb="FF00B050"/>
      <name val="Tahoma"/>
      <family val="2"/>
      <charset val="161"/>
    </font>
    <font>
      <b/>
      <i/>
      <sz val="14"/>
      <color rgb="FF00B050"/>
      <name val="Tahoma"/>
      <family val="2"/>
      <charset val="161"/>
    </font>
    <font>
      <sz val="10"/>
      <name val="Arial"/>
      <family val="2"/>
      <charset val="161"/>
    </font>
    <font>
      <sz val="9"/>
      <name val="Tahoma"/>
      <family val="2"/>
      <charset val="161"/>
    </font>
    <font>
      <b/>
      <sz val="9"/>
      <name val="Tahoma"/>
      <family val="2"/>
      <charset val="161"/>
    </font>
    <font>
      <b/>
      <sz val="11"/>
      <name val="Tahoma"/>
      <family val="2"/>
      <charset val="161"/>
    </font>
    <font>
      <b/>
      <sz val="14"/>
      <name val="Tahoma"/>
      <family val="2"/>
      <charset val="161"/>
    </font>
    <font>
      <sz val="10"/>
      <name val="Tahoma"/>
      <family val="2"/>
      <charset val="161"/>
    </font>
    <font>
      <b/>
      <sz val="9"/>
      <color indexed="9"/>
      <name val="Tahoma"/>
      <family val="2"/>
      <charset val="161"/>
    </font>
    <font>
      <b/>
      <i/>
      <sz val="10"/>
      <name val="Tahoma"/>
      <family val="2"/>
      <charset val="161"/>
    </font>
    <font>
      <sz val="14"/>
      <name val="Calibri"/>
      <family val="2"/>
      <charset val="161"/>
      <scheme val="minor"/>
    </font>
    <font>
      <u/>
      <sz val="11"/>
      <name val="Tahoma"/>
      <family val="2"/>
      <charset val="161"/>
    </font>
    <font>
      <sz val="9"/>
      <name val="Tahoma"/>
      <charset val="161"/>
    </font>
    <font>
      <b/>
      <sz val="9"/>
      <name val="Tahoma"/>
      <charset val="161"/>
    </font>
    <font>
      <u/>
      <sz val="9"/>
      <name val="Tahoma"/>
      <charset val="161"/>
    </font>
  </fonts>
  <fills count="18">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5117038483843"/>
        <bgColor indexed="64"/>
      </patternFill>
    </fill>
    <fill>
      <patternFill patternType="solid">
        <fgColor rgb="FF66FF6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5117038483843"/>
        <bgColor indexed="64"/>
      </patternFill>
    </fill>
    <fill>
      <patternFill patternType="solid">
        <fgColor theme="8" tint="0.79995117038483843"/>
        <bgColor indexed="64"/>
      </patternFill>
    </fill>
    <fill>
      <patternFill patternType="solid">
        <fgColor rgb="FFFFFF00"/>
        <bgColor indexed="64"/>
      </patternFill>
    </fill>
    <fill>
      <patternFill patternType="solid">
        <fgColor theme="3" tint="0.59999389629810485"/>
        <bgColor indexed="64"/>
      </patternFill>
    </fill>
    <fill>
      <patternFill patternType="solid">
        <fgColor rgb="FFCFE0F1"/>
        <bgColor indexed="64"/>
      </patternFill>
    </fill>
    <fill>
      <patternFill patternType="solid">
        <fgColor theme="4" tint="0.59999389629810485"/>
        <bgColor indexed="64"/>
      </patternFill>
    </fill>
    <fill>
      <patternFill patternType="lightGray"/>
    </fill>
    <fill>
      <patternFill patternType="solid">
        <fgColor rgb="FFCCECFF"/>
        <bgColor indexed="64"/>
      </patternFill>
    </fill>
    <fill>
      <patternFill patternType="solid">
        <fgColor theme="7" tint="0.79995117038483843"/>
        <bgColor indexed="64"/>
      </patternFill>
    </fill>
    <fill>
      <patternFill patternType="solid">
        <fgColor theme="4" tint="0.79998168889431442"/>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hair">
        <color auto="1"/>
      </left>
      <right style="hair">
        <color auto="1"/>
      </right>
      <top style="hair">
        <color auto="1"/>
      </top>
      <bottom style="thin">
        <color auto="1"/>
      </bottom>
      <diagonal/>
    </border>
    <border>
      <left/>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indexed="64"/>
      </left>
      <right style="hair">
        <color indexed="64"/>
      </right>
      <top style="hair">
        <color indexed="64"/>
      </top>
      <bottom/>
      <diagonal/>
    </border>
  </borders>
  <cellStyleXfs count="4">
    <xf numFmtId="0" fontId="0" fillId="0" borderId="0"/>
    <xf numFmtId="43" fontId="25" fillId="0" borderId="0" applyFont="0" applyFill="0" applyBorder="0" applyAlignment="0" applyProtection="0"/>
    <xf numFmtId="44" fontId="25" fillId="0" borderId="0" applyFont="0" applyFill="0" applyBorder="0" applyAlignment="0" applyProtection="0"/>
    <xf numFmtId="0" fontId="20" fillId="0" borderId="0" applyNumberFormat="0" applyFill="0" applyBorder="0" applyAlignment="0" applyProtection="0">
      <alignment vertical="top"/>
      <protection locked="0"/>
    </xf>
  </cellStyleXfs>
  <cellXfs count="189">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xf numFmtId="0" fontId="1" fillId="2" borderId="0" xfId="0" applyFont="1" applyFill="1"/>
    <xf numFmtId="0" fontId="2" fillId="3" borderId="0" xfId="0" applyFont="1" applyFill="1" applyAlignment="1" applyProtection="1">
      <alignment horizontal="left" vertical="center"/>
      <protection hidden="1"/>
    </xf>
    <xf numFmtId="0" fontId="3" fillId="0" borderId="0" xfId="0" applyFont="1"/>
    <xf numFmtId="0" fontId="3" fillId="0" borderId="0" xfId="0" applyFont="1" applyAlignment="1">
      <alignment horizontal="left" vertical="center"/>
    </xf>
    <xf numFmtId="0" fontId="3" fillId="0" borderId="0" xfId="0" applyFont="1" applyAlignment="1">
      <alignment vertical="center"/>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5"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Border="1" applyAlignment="1">
      <alignment vertical="center" wrapText="1"/>
    </xf>
    <xf numFmtId="0" fontId="1" fillId="5"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1" xfId="0" applyFont="1" applyFill="1" applyBorder="1" applyAlignment="1">
      <alignment vertical="center" wrapText="1"/>
    </xf>
    <xf numFmtId="0" fontId="3" fillId="6" borderId="1" xfId="0" applyFont="1" applyFill="1" applyBorder="1" applyAlignment="1">
      <alignment vertical="center" wrapText="1"/>
    </xf>
    <xf numFmtId="0" fontId="4" fillId="6" borderId="1" xfId="0" applyFont="1" applyFill="1" applyBorder="1" applyAlignment="1">
      <alignment vertical="center" wrapText="1"/>
    </xf>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wrapText="1"/>
    </xf>
    <xf numFmtId="0" fontId="2" fillId="2" borderId="0" xfId="0" applyFont="1" applyFill="1" applyAlignment="1" applyProtection="1">
      <alignment vertical="top"/>
      <protection hidden="1"/>
    </xf>
    <xf numFmtId="4" fontId="1" fillId="0" borderId="1" xfId="2" applyNumberFormat="1" applyFont="1" applyBorder="1" applyAlignment="1">
      <alignment horizontal="center" vertical="center" wrapText="1"/>
    </xf>
    <xf numFmtId="4" fontId="1" fillId="0" borderId="1" xfId="2" applyNumberFormat="1" applyFont="1" applyBorder="1" applyAlignment="1">
      <alignment horizontal="center" vertical="center"/>
    </xf>
    <xf numFmtId="0" fontId="5" fillId="0" borderId="1" xfId="0" applyFont="1" applyBorder="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3" fillId="0" borderId="6" xfId="0"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9" fontId="1" fillId="0" borderId="1" xfId="0" applyNumberFormat="1" applyFont="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3" borderId="0" xfId="0" applyFont="1" applyFill="1" applyAlignment="1" applyProtection="1">
      <alignment horizontal="left" vertical="center"/>
      <protection hidden="1"/>
    </xf>
    <xf numFmtId="0" fontId="1" fillId="0" borderId="0" xfId="0" applyFont="1" applyAlignment="1">
      <alignment horizontal="left"/>
    </xf>
    <xf numFmtId="0" fontId="7" fillId="0" borderId="0" xfId="0" applyFont="1" applyAlignment="1">
      <alignment horizontal="left" vertical="center" wrapText="1"/>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vertical="center" wrapText="1"/>
    </xf>
    <xf numFmtId="4" fontId="1" fillId="2" borderId="1" xfId="0" applyNumberFormat="1" applyFont="1" applyFill="1" applyBorder="1" applyAlignment="1">
      <alignment horizontal="center" vertical="center" wrapText="1"/>
    </xf>
    <xf numFmtId="0" fontId="1" fillId="0" borderId="2" xfId="0" applyFont="1" applyBorder="1" applyAlignment="1">
      <alignment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1" fillId="0" borderId="0" xfId="0" applyFont="1" applyAlignment="1">
      <alignment vertical="center" wrapText="1"/>
    </xf>
    <xf numFmtId="0" fontId="3"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8" fillId="4" borderId="7" xfId="0" applyFont="1" applyFill="1" applyBorder="1" applyAlignment="1">
      <alignment horizontal="left" vertical="center" wrapText="1"/>
    </xf>
    <xf numFmtId="0" fontId="8" fillId="0" borderId="1" xfId="0" applyFont="1" applyBorder="1" applyAlignment="1">
      <alignment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8" fillId="0" borderId="1" xfId="0" applyFont="1" applyBorder="1" applyAlignment="1">
      <alignment horizontal="center" vertical="center"/>
    </xf>
    <xf numFmtId="0" fontId="11" fillId="0" borderId="4" xfId="0" applyFont="1" applyBorder="1" applyAlignment="1">
      <alignment horizontal="right" vertical="center" wrapText="1"/>
    </xf>
    <xf numFmtId="0" fontId="1" fillId="0" borderId="1" xfId="0" applyFont="1" applyFill="1" applyBorder="1" applyAlignment="1">
      <alignment horizontal="center" vertical="center"/>
    </xf>
    <xf numFmtId="0" fontId="1" fillId="0" borderId="0" xfId="0" applyFont="1" applyAlignment="1">
      <alignment horizontal="left" vertical="center"/>
    </xf>
    <xf numFmtId="0" fontId="12" fillId="3" borderId="0" xfId="0" applyFont="1" applyFill="1" applyAlignment="1" applyProtection="1">
      <alignment horizontal="left" vertical="center"/>
      <protection hidden="1"/>
    </xf>
    <xf numFmtId="0" fontId="8" fillId="4" borderId="1" xfId="0" applyFont="1" applyFill="1" applyBorder="1" applyAlignment="1">
      <alignment vertical="center"/>
    </xf>
    <xf numFmtId="0" fontId="8" fillId="4" borderId="1" xfId="0" applyFont="1" applyFill="1" applyBorder="1" applyAlignment="1">
      <alignment vertical="center" wrapText="1"/>
    </xf>
    <xf numFmtId="0" fontId="8" fillId="0" borderId="1" xfId="0" applyFont="1" applyBorder="1" applyAlignment="1">
      <alignment horizontal="left" vertical="center" wrapText="1"/>
    </xf>
    <xf numFmtId="0" fontId="1" fillId="0" borderId="0" xfId="0" applyFont="1" applyAlignment="1">
      <alignment horizontal="left" vertical="center" wrapText="1"/>
    </xf>
    <xf numFmtId="0" fontId="10" fillId="12"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2" borderId="3" xfId="0" applyFont="1" applyFill="1" applyBorder="1" applyAlignment="1">
      <alignment vertical="center" wrapText="1"/>
    </xf>
    <xf numFmtId="0" fontId="1" fillId="2" borderId="3" xfId="0" applyFont="1" applyFill="1" applyBorder="1" applyAlignment="1">
      <alignment horizontal="center" vertical="center"/>
    </xf>
    <xf numFmtId="0" fontId="8" fillId="0" borderId="1" xfId="0" applyFont="1" applyBorder="1" applyAlignment="1">
      <alignment horizontal="right" vertical="center"/>
    </xf>
    <xf numFmtId="0" fontId="10" fillId="0" borderId="0" xfId="0" applyFont="1" applyAlignment="1">
      <alignment vertical="center"/>
    </xf>
    <xf numFmtId="0" fontId="12" fillId="3" borderId="0" xfId="0" applyFont="1" applyFill="1" applyAlignment="1" applyProtection="1">
      <alignment vertical="center"/>
      <protection hidden="1"/>
    </xf>
    <xf numFmtId="0" fontId="14" fillId="3" borderId="0" xfId="0" applyFont="1" applyFill="1" applyAlignment="1" applyProtection="1">
      <alignment vertical="center"/>
      <protection hidden="1"/>
    </xf>
    <xf numFmtId="0" fontId="14" fillId="0" borderId="0" xfId="0" applyFont="1" applyAlignment="1" applyProtection="1">
      <alignment vertical="top"/>
      <protection hidden="1"/>
    </xf>
    <xf numFmtId="0" fontId="15" fillId="4" borderId="4" xfId="0" applyFont="1" applyFill="1" applyBorder="1" applyAlignment="1">
      <alignment vertical="center" wrapText="1"/>
    </xf>
    <xf numFmtId="0" fontId="15" fillId="4" borderId="1" xfId="0" applyFont="1" applyFill="1" applyBorder="1" applyAlignment="1">
      <alignment vertical="center" wrapText="1"/>
    </xf>
    <xf numFmtId="0" fontId="2" fillId="3" borderId="0" xfId="0" applyFont="1" applyFill="1" applyAlignment="1" applyProtection="1">
      <alignment vertical="center"/>
      <protection hidden="1"/>
    </xf>
    <xf numFmtId="0" fontId="10" fillId="0" borderId="0" xfId="0" applyFont="1" applyAlignment="1">
      <alignment vertical="center" wrapText="1"/>
    </xf>
    <xf numFmtId="0" fontId="12" fillId="3" borderId="0" xfId="0" applyFont="1" applyFill="1" applyAlignment="1" applyProtection="1">
      <alignment horizontal="center" vertical="center"/>
      <protection hidden="1"/>
    </xf>
    <xf numFmtId="0" fontId="10" fillId="0" borderId="13" xfId="0" applyFont="1" applyBorder="1" applyAlignment="1">
      <alignment vertical="center"/>
    </xf>
    <xf numFmtId="0" fontId="10" fillId="4" borderId="1" xfId="0" applyFont="1" applyFill="1" applyBorder="1" applyAlignment="1">
      <alignment horizontal="center" vertical="center"/>
    </xf>
    <xf numFmtId="0" fontId="10" fillId="14" borderId="2" xfId="0" applyFont="1" applyFill="1" applyBorder="1" applyAlignment="1">
      <alignment horizontal="center" vertical="center"/>
    </xf>
    <xf numFmtId="0" fontId="10" fillId="14" borderId="3" xfId="0" applyFont="1" applyFill="1" applyBorder="1" applyAlignment="1">
      <alignment horizontal="center" vertical="center"/>
    </xf>
    <xf numFmtId="0" fontId="10" fillId="14" borderId="4" xfId="0" applyFont="1" applyFill="1" applyBorder="1" applyAlignment="1">
      <alignment horizontal="center" vertical="center"/>
    </xf>
    <xf numFmtId="0" fontId="10" fillId="0" borderId="0" xfId="0" applyFont="1"/>
    <xf numFmtId="0" fontId="10" fillId="0" borderId="2" xfId="0" applyFont="1" applyBorder="1" applyAlignment="1">
      <alignment horizontal="left" vertical="center" wrapText="1"/>
    </xf>
    <xf numFmtId="0" fontId="10" fillId="0" borderId="4" xfId="0" applyFont="1" applyBorder="1" applyAlignment="1">
      <alignment vertical="center" wrapText="1"/>
    </xf>
    <xf numFmtId="0" fontId="8" fillId="15" borderId="1" xfId="0" applyFont="1" applyFill="1" applyBorder="1" applyAlignment="1">
      <alignment horizontal="left" vertical="center" wrapText="1"/>
    </xf>
    <xf numFmtId="0" fontId="16" fillId="15"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8" fillId="16" borderId="0" xfId="0" applyFont="1" applyFill="1"/>
    <xf numFmtId="0" fontId="10" fillId="16" borderId="0" xfId="0" applyFont="1" applyFill="1"/>
    <xf numFmtId="4" fontId="1" fillId="0" borderId="1" xfId="0" applyNumberFormat="1" applyFont="1" applyFill="1" applyBorder="1" applyAlignment="1">
      <alignment horizontal="center" vertical="center"/>
    </xf>
    <xf numFmtId="164" fontId="26" fillId="10" borderId="1" xfId="0" applyNumberFormat="1" applyFont="1" applyFill="1" applyBorder="1" applyAlignment="1">
      <alignment horizontal="center" vertical="center" wrapText="1"/>
    </xf>
    <xf numFmtId="0" fontId="26" fillId="10" borderId="1" xfId="0" applyFont="1" applyFill="1" applyBorder="1" applyAlignment="1">
      <alignment horizontal="center" vertical="center" wrapText="1"/>
    </xf>
    <xf numFmtId="4" fontId="27" fillId="2" borderId="1" xfId="0" applyNumberFormat="1" applyFont="1" applyFill="1" applyBorder="1" applyAlignment="1">
      <alignment horizontal="center" vertical="center" wrapText="1"/>
    </xf>
    <xf numFmtId="4" fontId="26" fillId="0" borderId="1" xfId="0" applyNumberFormat="1" applyFont="1" applyFill="1" applyBorder="1" applyAlignment="1">
      <alignment horizontal="center" vertical="center"/>
    </xf>
    <xf numFmtId="0" fontId="10" fillId="14" borderId="14"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6" xfId="0" applyFont="1" applyFill="1" applyBorder="1" applyAlignment="1">
      <alignment horizontal="center" vertical="center"/>
    </xf>
    <xf numFmtId="0" fontId="28" fillId="15" borderId="1" xfId="0" applyFont="1" applyFill="1" applyBorder="1" applyAlignment="1">
      <alignment horizontal="left" vertical="center" wrapText="1"/>
    </xf>
    <xf numFmtId="0" fontId="26" fillId="5" borderId="1" xfId="0" applyFont="1" applyFill="1" applyBorder="1" applyAlignment="1">
      <alignment vertical="center" wrapText="1"/>
    </xf>
    <xf numFmtId="0" fontId="26" fillId="0" borderId="1" xfId="0" quotePrefix="1" applyFont="1" applyBorder="1" applyAlignment="1">
      <alignment horizontal="left" vertical="center" wrapText="1"/>
    </xf>
    <xf numFmtId="0" fontId="32" fillId="0" borderId="4" xfId="0" applyFont="1" applyBorder="1" applyAlignment="1">
      <alignment horizontal="right" vertical="center" wrapText="1"/>
    </xf>
    <xf numFmtId="0" fontId="28" fillId="17" borderId="1" xfId="0" applyFont="1" applyFill="1" applyBorder="1" applyAlignment="1">
      <alignment horizontal="center" vertical="center" wrapText="1"/>
    </xf>
    <xf numFmtId="0" fontId="27" fillId="17" borderId="1" xfId="0" applyFont="1" applyFill="1" applyBorder="1" applyAlignment="1">
      <alignment horizontal="center" vertical="center" wrapText="1"/>
    </xf>
    <xf numFmtId="0" fontId="26" fillId="0" borderId="1" xfId="0" applyFont="1" applyBorder="1" applyAlignment="1">
      <alignment vertical="center"/>
    </xf>
    <xf numFmtId="0" fontId="26" fillId="2" borderId="1" xfId="0" applyFont="1" applyFill="1" applyBorder="1" applyAlignment="1">
      <alignment horizontal="center" vertical="center"/>
    </xf>
    <xf numFmtId="0" fontId="26" fillId="2" borderId="1" xfId="0" applyFont="1" applyFill="1" applyBorder="1" applyAlignment="1">
      <alignment horizontal="left" vertical="center"/>
    </xf>
    <xf numFmtId="0" fontId="26" fillId="9" borderId="1" xfId="0" applyFont="1" applyFill="1" applyBorder="1" applyAlignment="1">
      <alignment horizontal="center" vertical="center" wrapText="1"/>
    </xf>
    <xf numFmtId="0" fontId="10" fillId="14" borderId="14"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6" xfId="0" applyFont="1" applyFill="1" applyBorder="1" applyAlignment="1">
      <alignment horizontal="center" vertical="center"/>
    </xf>
    <xf numFmtId="0" fontId="10" fillId="0" borderId="10" xfId="0" applyFont="1" applyBorder="1" applyAlignment="1">
      <alignment vertical="center" wrapText="1"/>
    </xf>
    <xf numFmtId="0" fontId="10" fillId="0" borderId="17" xfId="0" applyFont="1" applyBorder="1" applyAlignment="1">
      <alignment vertical="center" wrapText="1"/>
    </xf>
    <xf numFmtId="0" fontId="10" fillId="0" borderId="17" xfId="0" applyFont="1" applyBorder="1" applyAlignment="1">
      <alignment horizontal="left" vertical="center" wrapText="1"/>
    </xf>
    <xf numFmtId="0" fontId="10" fillId="2" borderId="12" xfId="0" applyFont="1" applyFill="1" applyBorder="1" applyAlignment="1">
      <alignment vertical="center" wrapText="1"/>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xf>
    <xf numFmtId="0" fontId="35" fillId="0" borderId="1" xfId="0" applyFont="1" applyBorder="1" applyAlignment="1">
      <alignment horizontal="left" vertical="center" wrapText="1"/>
    </xf>
    <xf numFmtId="0" fontId="1" fillId="0" borderId="1" xfId="0" quotePrefix="1" applyFont="1" applyBorder="1" applyAlignment="1">
      <alignment horizontal="left" vertical="center" wrapText="1"/>
    </xf>
    <xf numFmtId="0" fontId="6" fillId="3" borderId="0" xfId="0" applyFont="1" applyFill="1" applyAlignment="1" applyProtection="1">
      <alignment horizontal="left" vertical="center"/>
      <protection hidden="1"/>
    </xf>
    <xf numFmtId="0" fontId="17" fillId="16" borderId="0" xfId="0" applyFont="1" applyFill="1" applyAlignment="1">
      <alignment horizontal="left" wrapText="1"/>
    </xf>
    <xf numFmtId="0" fontId="29" fillId="16" borderId="0" xfId="0" applyFont="1" applyFill="1" applyAlignment="1">
      <alignment horizontal="left" wrapText="1"/>
    </xf>
    <xf numFmtId="0" fontId="19" fillId="16" borderId="0" xfId="0" applyFont="1" applyFill="1" applyAlignment="1">
      <alignment horizontal="left" wrapText="1"/>
    </xf>
    <xf numFmtId="0" fontId="12" fillId="3" borderId="0" xfId="0" applyFont="1" applyFill="1" applyAlignment="1" applyProtection="1">
      <alignment horizontal="left" vertical="center"/>
      <protection hidden="1"/>
    </xf>
    <xf numFmtId="0" fontId="8" fillId="13" borderId="2" xfId="0" applyFont="1" applyFill="1" applyBorder="1" applyAlignment="1">
      <alignment horizontal="center" vertical="center"/>
    </xf>
    <xf numFmtId="0" fontId="8" fillId="13" borderId="3" xfId="0" applyFont="1" applyFill="1" applyBorder="1" applyAlignment="1">
      <alignment horizontal="center" vertical="center"/>
    </xf>
    <xf numFmtId="0" fontId="8" fillId="13" borderId="4" xfId="0" applyFont="1" applyFill="1" applyBorder="1" applyAlignment="1">
      <alignment horizontal="center" vertical="center"/>
    </xf>
    <xf numFmtId="0" fontId="8" fillId="4" borderId="1" xfId="0" applyFont="1" applyFill="1" applyBorder="1" applyAlignment="1">
      <alignment horizontal="center" vertical="center"/>
    </xf>
    <xf numFmtId="0" fontId="10" fillId="14" borderId="14"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6"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8" fillId="0" borderId="5" xfId="0" applyFont="1" applyBorder="1" applyAlignment="1">
      <alignment horizontal="left" vertical="center" wrapText="1"/>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30" fillId="0" borderId="5" xfId="0" applyFont="1" applyBorder="1" applyAlignment="1">
      <alignment horizontal="left" vertical="center" wrapText="1"/>
    </xf>
    <xf numFmtId="0" fontId="10" fillId="0" borderId="11" xfId="0" applyFont="1" applyBorder="1" applyAlignment="1">
      <alignment horizontal="left" vertical="center" wrapText="1"/>
    </xf>
    <xf numFmtId="0" fontId="10" fillId="0" borderId="6" xfId="0" applyFont="1" applyBorder="1" applyAlignment="1">
      <alignment horizontal="left" vertical="center" wrapText="1"/>
    </xf>
    <xf numFmtId="14"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6" xfId="0" applyFont="1" applyBorder="1" applyAlignment="1">
      <alignment horizontal="left" vertical="center" wrapText="1"/>
    </xf>
    <xf numFmtId="0" fontId="33" fillId="17" borderId="1" xfId="0" applyFont="1" applyFill="1" applyBorder="1" applyAlignment="1">
      <alignment horizontal="left" vertical="center" wrapText="1"/>
    </xf>
    <xf numFmtId="0" fontId="31" fillId="3" borderId="0" xfId="0" applyFont="1" applyFill="1" applyAlignment="1" applyProtection="1">
      <alignment horizontal="left" vertical="center" wrapText="1"/>
      <protection hidden="1"/>
    </xf>
    <xf numFmtId="0" fontId="2" fillId="3" borderId="0" xfId="0" applyFont="1" applyFill="1" applyAlignment="1" applyProtection="1">
      <alignment horizontal="left" vertical="center" wrapText="1"/>
      <protection hidden="1"/>
    </xf>
    <xf numFmtId="0" fontId="3" fillId="4" borderId="1" xfId="0" applyFont="1" applyFill="1" applyBorder="1" applyAlignment="1">
      <alignment horizontal="left" vertical="center" wrapText="1"/>
    </xf>
    <xf numFmtId="0" fontId="15" fillId="17" borderId="1" xfId="0" applyFont="1" applyFill="1" applyBorder="1" applyAlignment="1">
      <alignment horizontal="left" vertical="center" wrapText="1"/>
    </xf>
    <xf numFmtId="0" fontId="33" fillId="17" borderId="2" xfId="0" applyFont="1" applyFill="1" applyBorder="1" applyAlignment="1">
      <alignment horizontal="left" vertical="center" wrapText="1"/>
    </xf>
    <xf numFmtId="0" fontId="33" fillId="17" borderId="3" xfId="0" applyFont="1" applyFill="1" applyBorder="1" applyAlignment="1">
      <alignment horizontal="left" vertical="center" wrapText="1"/>
    </xf>
    <xf numFmtId="0" fontId="33" fillId="17" borderId="4" xfId="0" applyFont="1" applyFill="1" applyBorder="1" applyAlignment="1">
      <alignment horizontal="left" vertical="center" wrapText="1"/>
    </xf>
    <xf numFmtId="0" fontId="15" fillId="17" borderId="2" xfId="0" applyFont="1" applyFill="1" applyBorder="1" applyAlignment="1">
      <alignment horizontal="left" vertical="center" wrapText="1"/>
    </xf>
    <xf numFmtId="0" fontId="8" fillId="13" borderId="1" xfId="0" applyFont="1" applyFill="1" applyBorder="1" applyAlignment="1">
      <alignment horizontal="left" vertical="center"/>
    </xf>
    <xf numFmtId="0" fontId="13" fillId="0" borderId="9" xfId="0" applyFont="1" applyBorder="1" applyAlignment="1">
      <alignment horizontal="left" vertical="center" wrapText="1"/>
    </xf>
    <xf numFmtId="0" fontId="13" fillId="0" borderId="0" xfId="0" applyFont="1" applyBorder="1" applyAlignment="1">
      <alignment horizontal="left" vertical="center" wrapText="1"/>
    </xf>
    <xf numFmtId="0" fontId="3" fillId="11" borderId="2"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9" fontId="1" fillId="2" borderId="2" xfId="0" applyNumberFormat="1" applyFont="1" applyFill="1" applyBorder="1" applyAlignment="1">
      <alignment horizontal="center" vertical="center" wrapText="1"/>
    </xf>
    <xf numFmtId="9"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0" xfId="0" applyFont="1" applyFill="1" applyAlignment="1" applyProtection="1">
      <alignment horizontal="left" vertical="center"/>
      <protection hidden="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4" xfId="0" applyFont="1" applyFill="1" applyBorder="1" applyAlignment="1">
      <alignment horizontal="left" vertical="center" wrapText="1"/>
    </xf>
    <xf numFmtId="49" fontId="3" fillId="4" borderId="1" xfId="3" applyNumberFormat="1" applyFont="1" applyFill="1" applyBorder="1" applyAlignment="1" applyProtection="1">
      <alignment horizontal="center" vertical="center" wrapText="1"/>
    </xf>
  </cellXfs>
  <cellStyles count="4">
    <cellStyle name="Κανονικό" xfId="0" builtinId="0"/>
    <cellStyle name="Κόμμα" xfId="1" builtinId="3"/>
    <cellStyle name="Νομισματική μονάδα" xfId="2" builtinId="4"/>
    <cellStyle name="Υπερ-σύνδεση" xfId="3" builtinId="8"/>
  </cellStyles>
  <dxfs count="0"/>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152400</xdr:rowOff>
    </xdr:from>
    <xdr:to>
      <xdr:col>2</xdr:col>
      <xdr:colOff>716280</xdr:colOff>
      <xdr:row>20</xdr:row>
      <xdr:rowOff>51435</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6481445"/>
          <a:ext cx="1059180"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17</xdr:row>
      <xdr:rowOff>51435</xdr:rowOff>
    </xdr:from>
    <xdr:to>
      <xdr:col>3</xdr:col>
      <xdr:colOff>2331720</xdr:colOff>
      <xdr:row>20</xdr:row>
      <xdr:rowOff>59055</xdr:rowOff>
    </xdr:to>
    <xdr:pic>
      <xdr:nvPicPr>
        <xdr:cNvPr id="5"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542405"/>
          <a:ext cx="2907665"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25</xdr:row>
      <xdr:rowOff>0</xdr:rowOff>
    </xdr:from>
    <xdr:to>
      <xdr:col>2</xdr:col>
      <xdr:colOff>1059180</xdr:colOff>
      <xdr:row>28</xdr:row>
      <xdr:rowOff>55880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97535" y="9340850"/>
          <a:ext cx="1059180" cy="541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1158240</xdr:colOff>
      <xdr:row>25</xdr:row>
      <xdr:rowOff>60960</xdr:rowOff>
    </xdr:from>
    <xdr:to>
      <xdr:col>3</xdr:col>
      <xdr:colOff>1878330</xdr:colOff>
      <xdr:row>28</xdr:row>
      <xdr:rowOff>63500</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55775" y="9401810"/>
          <a:ext cx="2552065" cy="488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602303</xdr:colOff>
      <xdr:row>5</xdr:row>
      <xdr:rowOff>44529</xdr:rowOff>
    </xdr:from>
    <xdr:to>
      <xdr:col>8</xdr:col>
      <xdr:colOff>0</xdr:colOff>
      <xdr:row>104</xdr:row>
      <xdr:rowOff>1679862</xdr:rowOff>
    </xdr:to>
    <xdr:sp macro="" textlink="">
      <xdr:nvSpPr>
        <xdr:cNvPr id="2" name="sxolia_anadoxou"/>
        <xdr:cNvSpPr txBox="1">
          <a:spLocks noChangeArrowheads="1"/>
        </xdr:cNvSpPr>
      </xdr:nvSpPr>
      <xdr:spPr>
        <a:xfrm>
          <a:off x="602303" y="1542552"/>
          <a:ext cx="7234174" cy="16208583"/>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r>
            <a:rPr lang="el-GR" sz="1100">
              <a:effectLst/>
              <a:latin typeface="+mn-lt"/>
              <a:ea typeface="+mn-ea"/>
              <a:cs typeface="+mn-cs"/>
            </a:rPr>
            <a:t>Η Πράξη αφορά στη συνέχιση της λειτουργίας του Κέντρου Συμβουλευτικής Υποστήριξης γυναικών θυμάτων βίας κατά την προγραμματική περίοδο ΕΣΠΑ 2021 – 2027 στο Δήμο  </a:t>
          </a:r>
          <a:r>
            <a:rPr lang="el-GR" sz="1100" b="1">
              <a:solidFill>
                <a:srgbClr val="00B050"/>
              </a:solidFill>
              <a:effectLst/>
              <a:latin typeface="+mn-lt"/>
              <a:ea typeface="+mn-ea"/>
              <a:cs typeface="+mn-cs"/>
            </a:rPr>
            <a:t>……………… </a:t>
          </a:r>
          <a:r>
            <a:rPr lang="el-GR" sz="1100">
              <a:solidFill>
                <a:srgbClr val="00B050"/>
              </a:solidFill>
              <a:effectLst/>
              <a:latin typeface="+mn-lt"/>
              <a:ea typeface="+mn-ea"/>
              <a:cs typeface="+mn-cs"/>
            </a:rPr>
            <a:t>  </a:t>
          </a:r>
          <a:r>
            <a:rPr lang="el-GR" sz="1100">
              <a:effectLst/>
              <a:latin typeface="+mn-lt"/>
              <a:ea typeface="+mn-ea"/>
              <a:cs typeface="+mn-cs"/>
            </a:rPr>
            <a:t>το οποίο χρηματοδοτούνταν κατά την Προγραμματική Περίοδο 2014-2020 στο πλαίσιο του Επιχειρησιακού Προγράμματος «Αττική 2014-2020» και η χρηματοδότησή της προβλέπεται να συνεχιστεί από το Πρόγραμμα «Αττική 2021-2027» για τριάντα έξι (36) μήνες.</a:t>
          </a:r>
        </a:p>
        <a:p>
          <a:r>
            <a:rPr lang="el-GR" sz="1100">
              <a:effectLst/>
              <a:latin typeface="+mn-lt"/>
              <a:ea typeface="+mn-ea"/>
              <a:cs typeface="+mn-cs"/>
            </a:rPr>
            <a:t>Η συνέχιση και ενίσχυση της λειτουργίας των Δικτύου Δομών για την πρόληψη και αντιμετώπιση της βίας κατά των γυναικών αποτελεί υποχρέωση για τη χώρα μας βάσει της Σύμβασης του Συμβουλίου της Ευρώπης για την Πρόληψη και την Καταπολέμηση της Βίας κατά των γυναικών και της Ενδοοικογενειακής Βίας, όπως κυρώθηκε και ισχύει με τον ν. 4531/2018, ενώ ο ν.4604/2019 παρέχει το θεσμικό πλαίσιο για την ανάπτυξη και λειτουργία των Συμβουλευτικών Κέντρων.  Οι Δομές του δικτύου λειτουργούν με βάση το Κοινό Πλαίσιο Λειτουργίας το οποίο παρέχεται από τη Γενική Γραμματεία Ισότητας και Ανθρώπινων Δικαιωμάτων (πρώην Γενική Γραμματεία Δημογραφικής Οικογενειακής Πολιτικής και Ισότητας των Φύλων),, φορέα αρμόδιο για την εποπτεία και επιστημονικό συντονισμό τους. Υποχρέωση των δομών αποτελεί η καταχώρηση των στοιχείων στην κοινή βάση δεδομένων.</a:t>
          </a:r>
        </a:p>
        <a:p>
          <a:pPr eaLnBrk="1" fontAlgn="auto" latinLnBrk="0" hangingPunct="1"/>
          <a:r>
            <a:rPr lang="el-GR" sz="1100">
              <a:effectLst/>
              <a:latin typeface="+mn-lt"/>
              <a:ea typeface="+mn-ea"/>
              <a:cs typeface="+mn-cs"/>
            </a:rPr>
            <a:t>                </a:t>
          </a:r>
          <a:endParaRPr lang="el-GR" sz="1400">
            <a:effectLst/>
          </a:endParaRPr>
        </a:p>
        <a:p>
          <a:pPr eaLnBrk="1" fontAlgn="auto" latinLnBrk="0" hangingPunct="1"/>
          <a:r>
            <a:rPr lang="el-GR" sz="1100">
              <a:effectLst/>
              <a:latin typeface="+mn-lt"/>
              <a:ea typeface="+mn-ea"/>
              <a:cs typeface="+mn-cs"/>
            </a:rPr>
            <a:t>Η συνέχιση του Συμβουλευτικού Κέντρου Γυναικών  στο</a:t>
          </a:r>
          <a:r>
            <a:rPr lang="el-GR" sz="1100" baseline="0">
              <a:effectLst/>
              <a:latin typeface="+mn-lt"/>
              <a:ea typeface="+mn-ea"/>
              <a:cs typeface="+mn-cs"/>
            </a:rPr>
            <a:t> </a:t>
          </a:r>
          <a:r>
            <a:rPr lang="el-GR" sz="1100">
              <a:effectLst/>
              <a:latin typeface="+mn-lt"/>
              <a:ea typeface="+mn-ea"/>
              <a:cs typeface="+mn-cs"/>
            </a:rPr>
            <a:t>Δήμο </a:t>
          </a:r>
          <a:r>
            <a:rPr lang="el-GR" sz="1100" b="1">
              <a:solidFill>
                <a:srgbClr val="00B050"/>
              </a:solidFill>
              <a:effectLst/>
              <a:latin typeface="+mn-lt"/>
              <a:ea typeface="+mn-ea"/>
              <a:cs typeface="+mn-cs"/>
            </a:rPr>
            <a:t>……………… </a:t>
          </a:r>
          <a:r>
            <a:rPr lang="el-GR" sz="1100">
              <a:effectLst/>
              <a:latin typeface="+mn-lt"/>
              <a:ea typeface="+mn-ea"/>
              <a:cs typeface="+mn-cs"/>
            </a:rPr>
            <a:t>αποτελεί υπηρεσία πρώτης γραμμής, καλύπτοντας την ανάγκη παροχής υπηρεσιών άμεσης αρωγής προς τις γυναίκες-θύματα έμφυλης βίας, υλοποιώντας παράλληλα δράσεις πρόληψης και ευαισθητοποίησης κρίσιμης σημασίας για την ανάδειξη του ζητήματος της έμφυλης βίας όλων των μορφών σε τοπικό επίπεδο. Η συνέχιση της λειτουργίας του Συμβουλευτικού Κέντρου περιλαμβάνει και τη συνέχιση ή/και την ανάπτυξη δράσεων υποστήριξης και αρωγής, με την οπτική του φύλου, ως εξής: α) δράσεις ψυχοκοινωνικής και νομικής στήριξης, β) υπηρεσίες δωρεάν Νομικής Βοήθειας σε συνεργασία με τους Δικηγορικούς Συλλόγους γ) δράσεις εργασιακής συμβουλευτικής για την προώθηση στην απασχόληση, δ) δράσεις δικτύωσης με τοπικούς φορείς και οργανισμούς και μεταξύ των Δομών του δικτύου, ε) δράσεις ενημέρωσης και ευαισθητοποίησης για την πρόληψη και την καταπολέμηση της βίας κατά των γυναικών και στ) υπηρεσίες διερμηνείας σε γυναίκες ωφελούμενες που έχουν υποστεί βία σε όλες τις μορφές ή/ και πολλαπλές διακρίσεις όπως μετανάστριες, γυναίκες πρόσφυγες κτλ.  </a:t>
          </a:r>
        </a:p>
        <a:p>
          <a:pPr eaLnBrk="1" fontAlgn="auto" latinLnBrk="0" hangingPunct="1"/>
          <a:endParaRPr lang="el-GR" sz="1100">
            <a:effectLst/>
            <a:latin typeface="+mn-lt"/>
            <a:ea typeface="+mn-ea"/>
            <a:cs typeface="+mn-cs"/>
          </a:endParaRPr>
        </a:p>
        <a:p>
          <a:pPr eaLnBrk="1" fontAlgn="auto" latinLnBrk="0" hangingPunct="1"/>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04,θα γίνει αποκλειστικά για το υφιστάμενο προσωπικό σύμφωνα με το άρθρο 98 του Ν.50443/2023 (ΦΕΚ Α’ 91) και τα επιπλέον στελέχη σύμφωνα με το άρθρο 25 του Ν. 4604/2019 (ΦΕΚ Α’50) και την Πρόσκληση.  </a:t>
          </a:r>
        </a:p>
        <a:p>
          <a:pPr eaLnBrk="1" fontAlgn="auto" latinLnBrk="0" hangingPunct="1"/>
          <a:r>
            <a:rPr lang="el-GR" sz="1100">
              <a:effectLst/>
              <a:latin typeface="+mn-lt"/>
              <a:ea typeface="+mn-ea"/>
              <a:cs typeface="+mn-cs"/>
            </a:rPr>
            <a:t>Οι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a:t>
          </a:r>
        </a:p>
        <a:p>
          <a:endParaRPr lang="el-GR" sz="1100">
            <a:effectLst/>
            <a:latin typeface="+mn-lt"/>
            <a:ea typeface="+mn-ea"/>
            <a:cs typeface="+mn-cs"/>
          </a:endParaRPr>
        </a:p>
        <a:p>
          <a:endParaRPr lang="el-GR" sz="1100">
            <a:effectLst/>
            <a:latin typeface="+mn-lt"/>
            <a:ea typeface="+mn-ea"/>
            <a:cs typeface="+mn-cs"/>
          </a:endParaRPr>
        </a:p>
        <a:p>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Το  Υποέργο 1 «Συνέχιση Λειτουργίας Συμβουλευτικού Κέντρου Γυναικών» στο Δήμο</a:t>
          </a:r>
          <a:r>
            <a:rPr lang="el-GR" sz="1100" b="1">
              <a:solidFill>
                <a:srgbClr val="00B050"/>
              </a:solidFill>
              <a:effectLst/>
              <a:latin typeface="+mn-lt"/>
              <a:ea typeface="+mn-ea"/>
              <a:cs typeface="+mn-cs"/>
            </a:rPr>
            <a:t>………………,</a:t>
          </a:r>
          <a:r>
            <a:rPr lang="el-GR" sz="1100">
              <a:effectLst/>
              <a:latin typeface="+mn-lt"/>
              <a:ea typeface="+mn-ea"/>
              <a:cs typeface="+mn-cs"/>
            </a:rPr>
            <a:t> αναφέρεται στην συνέχει της λειτουργίας της Δομής ως υπηρεσία πρώτης γραμμής, καλύπτοντας την ανάγκη παροχής υπηρεσιών άμεσης αρωγής προς τις γυναίκες-θύματα έμφυλης βίας, υλοποιώντας παράλληλα δράσεις πρόληψης και ευαισθητοποίησης κρίσιμης σημασίας για την ανάδειξη του ζητήματος της έμφυλης βίας όλων των μορφών σε τοπικό επίπεδο. </a:t>
          </a:r>
        </a:p>
        <a:p>
          <a:r>
            <a:rPr lang="el-GR" sz="1100">
              <a:effectLst/>
              <a:latin typeface="+mn-lt"/>
              <a:ea typeface="+mn-ea"/>
              <a:cs typeface="+mn-cs"/>
            </a:rPr>
            <a:t>Οι υπηρεσίες που παρέχονται είναι:  α) ενημέρωσης και εξειδικευμένης πληροφόρησης σε θέματα ισότητας των φύλων, αντιμετώπισης της έμφυλης βίας ή/και των πολλαπλών διακρίσεων κατά των γυναικών, β) κοινωνικής, ψυχολογικής, νομικής και εργασιακής στήριξης (με την οπτική του φύλου), γ) παραπομπής ή συνοδείας -όποτε αυτό απαιτείται των εξυπηρετούμενων σε ξενώνες φιλοξενίας, στις αστυνομικές και εισαγγελικές αρχές, στο δικαστήριο, σε νοσοκομεία, κέντρα υγείας, κέντρα ψυχικής υγιεινής, σε φορείς αρμόδιους για προνοιακά ή άλλα επιδόματα, σε φορείς προώθησης της απασχόλησης και επιχειρηματικότητας, σε φορείς προστασίας και στήριξης παιδιών και δ) παροχή σε συνεργασία με τους δικηγορικούς συλλόγους, νομικών υπηρεσιών (</a:t>
          </a:r>
          <a:r>
            <a:rPr lang="en-US" sz="1100">
              <a:effectLst/>
              <a:latin typeface="+mn-lt"/>
              <a:ea typeface="+mn-ea"/>
              <a:cs typeface="+mn-cs"/>
            </a:rPr>
            <a:t>legal aid) </a:t>
          </a:r>
          <a:r>
            <a:rPr lang="el-GR" sz="1100">
              <a:effectLst/>
              <a:latin typeface="+mn-lt"/>
              <a:ea typeface="+mn-ea"/>
              <a:cs typeface="+mn-cs"/>
            </a:rPr>
            <a:t>σε γυναίκες-θύματα έμφυλης βίας, εφόσον έχει διασφαλιστεί σχετικό πρόγραμμα παροχής δωρεάν νομικής βοήθειας. </a:t>
          </a:r>
        </a:p>
        <a:p>
          <a:r>
            <a:rPr lang="el-GR" sz="1100">
              <a:effectLst/>
              <a:latin typeface="+mn-lt"/>
              <a:ea typeface="+mn-ea"/>
              <a:cs typeface="+mn-cs"/>
            </a:rPr>
            <a:t> Το Συμβουλευτικό Κέντρο Γυναικών λειτουργεί πέντε (5) ημέρες την εβδομάδα (Δευτέρα έως Παρασκευή) από</a:t>
          </a:r>
          <a:r>
            <a:rPr lang="el-GR" sz="1100" b="1">
              <a:solidFill>
                <a:srgbClr val="00B050"/>
              </a:solidFill>
              <a:effectLst/>
              <a:latin typeface="+mn-lt"/>
              <a:ea typeface="+mn-ea"/>
              <a:cs typeface="+mn-cs"/>
            </a:rPr>
            <a:t> …………</a:t>
          </a:r>
          <a:r>
            <a:rPr lang="el-GR" sz="1100">
              <a:effectLst/>
              <a:latin typeface="+mn-lt"/>
              <a:ea typeface="+mn-ea"/>
              <a:cs typeface="+mn-cs"/>
            </a:rPr>
            <a:t>έως </a:t>
          </a:r>
          <a:r>
            <a:rPr lang="el-GR" sz="1100" b="1">
              <a:solidFill>
                <a:srgbClr val="00B050"/>
              </a:solidFill>
              <a:effectLst/>
              <a:latin typeface="+mn-lt"/>
              <a:ea typeface="+mn-ea"/>
              <a:cs typeface="+mn-cs"/>
            </a:rPr>
            <a:t>…………</a:t>
          </a:r>
          <a:r>
            <a:rPr lang="el-GR" sz="1100">
              <a:effectLst/>
              <a:latin typeface="+mn-lt"/>
              <a:ea typeface="+mn-ea"/>
              <a:cs typeface="+mn-cs"/>
            </a:rPr>
            <a:t> σύμφωνα με τον κανονισμό λειτουργίας  των Συμβουλευτικών Κέντρων του Δικτύου της Γενική Γραμματεία Ισότητας και Ανθρώπινων Δικαιωμάτων (πρώην Γενική Γραμματεία Δημογραφικής Οικογενειακής Πολιτικής και Ισότητας των Φύλων), όπως ισχύει.</a:t>
          </a:r>
        </a:p>
        <a:p>
          <a:r>
            <a:rPr lang="el-GR" sz="1100">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Η κατ’ ελάχιστον στελέχωση των Συμβουλευτικών Κέντρων Γυναικών ορίζεται στην την παρ. 2 του αρ. 25 του ν. 4604/2019 (ΦΕΚ 52Α΄). Επιπλέον στοιχεία αναφορικά με τη στελέχωση καθώς και τα επιπρόσθετα προσόντα της κάθε ειδικότητας αναφέρονται στις ΠΡΟΔΙΑΓΡΑΦΕΣ ΛΕΙΤΟΥΡΓΙΑΣ ΣΥΜΒΟΥΛΕΥΤΙΚΩΝ ΚΕΝΤΡΩΝ.</a:t>
          </a:r>
        </a:p>
        <a:p>
          <a:endParaRPr lang="el-GR" sz="1100">
            <a:effectLst/>
            <a:latin typeface="+mn-lt"/>
            <a:ea typeface="+mn-ea"/>
            <a:cs typeface="+mn-cs"/>
          </a:endParaRPr>
        </a:p>
        <a:p>
          <a:r>
            <a:rPr lang="el-GR" sz="1100">
              <a:effectLst/>
              <a:latin typeface="+mn-lt"/>
              <a:ea typeface="+mn-ea"/>
              <a:cs typeface="+mn-cs"/>
            </a:rPr>
            <a:t>Οι υπηρεσίες που παρέχονται στο πλαίσιο της Πράξης είναι δωρεάν προς την ομάδα στόχο, με βάση την καθολική κάλυψη για την παροχή κοινωνικής πρόνοιας σε επιβαρυμένα υποσύνολα ατόμων της τοπικής κοινωνίας.</a:t>
          </a:r>
        </a:p>
        <a:p>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endParaRPr lang="el-GR" sz="1100">
            <a:effectLst/>
            <a:latin typeface="+mn-lt"/>
            <a:ea typeface="+mn-ea"/>
            <a:cs typeface="+mn-cs"/>
          </a:endParaRPr>
        </a:p>
        <a:p>
          <a:r>
            <a:rPr lang="el-GR" sz="1100">
              <a:effectLst/>
              <a:latin typeface="+mn-lt"/>
              <a:ea typeface="+mn-ea"/>
              <a:cs typeface="+mn-cs"/>
            </a:rPr>
            <a:t>Τα οφέλη από την υλοποίηση της Πράξης αναμένονται να είναι τα ακόλουθα: 1. Η άμεση διαχείριση και αντιμετώπιση του φαινομένου της βίας κατά των γυναικών και των ειδικών μορφών του. 2. Η ολιστική και πολύπλευρη αρωγή και υποστήριξη των γυναικών-θυμάτων βίας σε εθνικό, τοπικό και περιφερειακό επίπεδο από ειδικευμένο και επιστημονικά καταρτισμένο στελεχιακό δυναμικό. 3. Η τεκμηριωμένη ενημέρωση και η εξειδικευμένη πληροφόρηση του ευρύτερου πληθυσμού για θέματα έμφυλης βίας και πολλαπλών διακρίσεων. 4. Η ευαισθητοποίηση του ευρύτερου κοινού για την ισότητα των φύλων, τη βία κατά των γυναικών και την εξάλειψη των έμφυλων διακρίσεων και ανισοτήτων. 5. Η ενεργοποίηση/κινητοποίηση των τοπικών κοινωνιών και των σχετικών φορέων/οργανισμών στήριξης (όπως επίσης των εμπλεκόμενων επαγγελματιών) για την πρόληψη και διαχείριση του φαινομένου της έμφυλης βίας και των έμφυλων διακρίσεων και ανισοτήτων. 6. Η αποτελεσματική και πολυ-επίπεδη δικτύωση των υπηρεσιών και φορέων για την ανάπτυξη της πρόληψης της έμφυλης βίας και η στοχευμένη παροχή κατάλληλων υπηρεσιών σε γυναίκες-θύματα βίας και σε γυναίκες που υφίστανται πολλαπλές διακρίσεις. 7. Η ενίσχυση και αναβάθμιση των δημόσιων πολιτικών και παρεμβάσεων ισότητας για τη συγκεκριμένη ομάδα-στόχο.</a:t>
          </a:r>
          <a:endParaRPr lang="el-GR">
            <a:effectLst/>
          </a:endParaRPr>
        </a:p>
        <a:p>
          <a:r>
            <a:rPr lang="el-GR" sz="1100">
              <a:effectLst/>
              <a:latin typeface="+mn-lt"/>
              <a:ea typeface="+mn-ea"/>
              <a:cs typeface="+mn-cs"/>
            </a:rPr>
            <a:t> </a:t>
          </a:r>
          <a:endParaRPr lang="el-GR">
            <a:effectLst/>
          </a:endParaRPr>
        </a:p>
        <a:p>
          <a:r>
            <a:rPr lang="el-GR" sz="1100">
              <a:effectLst/>
              <a:latin typeface="+mn-lt"/>
              <a:ea typeface="+mn-ea"/>
              <a:cs typeface="+mn-cs"/>
            </a:rPr>
            <a:t> Ο πληθυσμός που αναμένεται άμεσα αλλά και έμμεσα να ωφεληθεί από την εν λόγω πράξη είναι ως ακολούθως: Άμεσα ωφελούμενες: γυναίκες θύματα βίας και στην περίπτωση φιλοξενίας τους σε ξενώνες και των παιδιών τους, γυναίκες που ανήκουν σε κοινωνικά ευπαθείς ομάδες και υφίστανται πολλαπλές διακρίσεις (π.χ. μετανάστριες, πρόσφυγες, ΑμεΑ, άπορες, άνεργες, μονογονείς κ.λπ.). Έμμεσα ωφελούμενοι/-ες: ευρύτερο οικογενειακό και κοινωνικό περιβάλλον των γυναικών θυμάτων βίας, εργαζόμενοι/-ες σε τοπικούς φορείς και οργανισμούς, σε δημόσιες υπηρεσίες, ΜΚΟ κ.λπ., ευρύτερος πληθυσμός, θεσμοί και όργανα που λαμβάνουν αποφάσεις σε θέματα πρόληψης και καταπολέμησης της έμφυλης βίας</a:t>
          </a:r>
          <a:endParaRPr lang="el-GR">
            <a:effectLst/>
          </a:endParaRPr>
        </a:p>
        <a:p>
          <a:r>
            <a:rPr lang="el-GR" sz="1100">
              <a:effectLst/>
              <a:latin typeface="+mn-lt"/>
              <a:ea typeface="+mn-ea"/>
              <a:cs typeface="+mn-cs"/>
            </a:rPr>
            <a:t> </a:t>
          </a:r>
          <a:endParaRPr lang="el-GR">
            <a:effectLst/>
          </a:endParaRPr>
        </a:p>
        <a:p>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Ο ωφελούμενος πληθυσμός </a:t>
          </a:r>
          <a:r>
            <a:rPr lang="el-GR" sz="1100" b="1" i="1">
              <a:solidFill>
                <a:srgbClr val="00B050"/>
              </a:solidFill>
              <a:effectLst/>
              <a:latin typeface="+mn-lt"/>
              <a:ea typeface="+mn-ea"/>
              <a:cs typeface="+mn-cs"/>
            </a:rPr>
            <a:t>(μοναδικοί ωφελούμενοι που έχουν εξυπηρετηθεί έως σήμερα</a:t>
          </a:r>
          <a:r>
            <a:rPr lang="el-GR" sz="1100">
              <a:effectLst/>
              <a:latin typeface="+mn-lt"/>
              <a:ea typeface="+mn-ea"/>
              <a:cs typeface="+mn-cs"/>
            </a:rPr>
            <a:t>) ανέρχεται σε </a:t>
          </a:r>
          <a:r>
            <a:rPr lang="el-GR" sz="1100" b="1">
              <a:solidFill>
                <a:srgbClr val="00B050"/>
              </a:solidFill>
              <a:effectLst/>
              <a:latin typeface="+mn-lt"/>
              <a:ea typeface="+mn-ea"/>
              <a:cs typeface="+mn-cs"/>
            </a:rPr>
            <a:t>………….</a:t>
          </a:r>
          <a:r>
            <a:rPr lang="el-GR" sz="1100">
              <a:effectLst/>
              <a:latin typeface="+mn-lt"/>
              <a:ea typeface="+mn-ea"/>
              <a:cs typeface="+mn-cs"/>
            </a:rPr>
            <a:t>γυναίκες.</a:t>
          </a:r>
        </a:p>
        <a:p>
          <a:r>
            <a:rPr lang="el-GR" sz="1100">
              <a:effectLst/>
              <a:latin typeface="+mn-lt"/>
              <a:ea typeface="+mn-ea"/>
              <a:cs typeface="+mn-cs"/>
            </a:rPr>
            <a:t> </a:t>
          </a:r>
        </a:p>
        <a:p>
          <a:r>
            <a:rPr lang="el-GR" sz="1100" b="1" u="sng">
              <a:solidFill>
                <a:srgbClr val="C00000"/>
              </a:solidFill>
              <a:effectLst/>
              <a:latin typeface="+mn-lt"/>
              <a:ea typeface="+mn-ea"/>
              <a:cs typeface="+mn-cs"/>
            </a:rPr>
            <a:t>ΠΡΟΣΟΧΗ Ο ΜΟΝΑΔΙΚΟΣ ΑΡΙΘΜΟΣ ΩΦΕΛΟΥΜΕΝΩΝ ΝΑ ΕΙΝΑΙ ΙΔΙΟΣ ΜΕ ΤΗ ΤΙΜΗ ΤΟΥ ΔΕΙΚΤΗ ΑΠΟΤΕΛΕΣΜΑΤΟΣ PS</a:t>
          </a:r>
          <a:r>
            <a:rPr lang="en-US" sz="1100" b="1" u="sng">
              <a:solidFill>
                <a:srgbClr val="C00000"/>
              </a:solidFill>
              <a:effectLst/>
              <a:latin typeface="+mn-lt"/>
              <a:ea typeface="+mn-ea"/>
              <a:cs typeface="+mn-cs"/>
            </a:rPr>
            <a:t>R</a:t>
          </a:r>
          <a:r>
            <a:rPr lang="el-GR" sz="1100" b="1" u="sng">
              <a:solidFill>
                <a:srgbClr val="C00000"/>
              </a:solidFill>
              <a:effectLst/>
              <a:latin typeface="+mn-lt"/>
              <a:ea typeface="+mn-ea"/>
              <a:cs typeface="+mn-cs"/>
            </a:rPr>
            <a:t>802 (Κωδικός ΤΔΠ 19 σύμφωνα με τις οδηγίες στο εν λόγω πεδίο)</a:t>
          </a:r>
          <a:endParaRPr lang="el-GR" sz="1100">
            <a:solidFill>
              <a:srgbClr val="FF0000"/>
            </a:solidFill>
            <a:effectLst/>
            <a:latin typeface="+mn-lt"/>
            <a:ea typeface="+mn-ea"/>
            <a:cs typeface="+mn-cs"/>
          </a:endParaRPr>
        </a:p>
        <a:p>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xdr:col>
      <xdr:colOff>0</xdr:colOff>
      <xdr:row>121</xdr:row>
      <xdr:rowOff>0</xdr:rowOff>
    </xdr:from>
    <xdr:to>
      <xdr:col>2</xdr:col>
      <xdr:colOff>415933</xdr:colOff>
      <xdr:row>124</xdr:row>
      <xdr:rowOff>118555</xdr:rowOff>
    </xdr:to>
    <xdr:pic>
      <xdr:nvPicPr>
        <xdr:cNvPr id="6"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36905" y="28141295"/>
          <a:ext cx="147383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121</xdr:row>
      <xdr:rowOff>60960</xdr:rowOff>
    </xdr:from>
    <xdr:to>
      <xdr:col>7</xdr:col>
      <xdr:colOff>209600</xdr:colOff>
      <xdr:row>124</xdr:row>
      <xdr:rowOff>126175</xdr:rowOff>
    </xdr:to>
    <xdr:pic>
      <xdr:nvPicPr>
        <xdr:cNvPr id="7"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2209800" y="28202255"/>
          <a:ext cx="4984115" cy="4991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18</xdr:row>
      <xdr:rowOff>114300</xdr:rowOff>
    </xdr:from>
    <xdr:to>
      <xdr:col>1</xdr:col>
      <xdr:colOff>533400</xdr:colOff>
      <xdr:row>22</xdr:row>
      <xdr:rowOff>60960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3869690"/>
          <a:ext cx="10623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632460</xdr:colOff>
      <xdr:row>18</xdr:row>
      <xdr:rowOff>158534</xdr:rowOff>
    </xdr:from>
    <xdr:to>
      <xdr:col>1</xdr:col>
      <xdr:colOff>3543300</xdr:colOff>
      <xdr:row>22</xdr:row>
      <xdr:rowOff>68579</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161415" y="3869690"/>
          <a:ext cx="291084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1005" y="6368415"/>
          <a:ext cx="105854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8610" y="6429375"/>
          <a:ext cx="291084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393525</xdr:colOff>
      <xdr:row>19</xdr:row>
      <xdr:rowOff>239811</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5991225"/>
          <a:ext cx="1059180"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18</xdr:row>
      <xdr:rowOff>60960</xdr:rowOff>
    </xdr:from>
    <xdr:to>
      <xdr:col>2</xdr:col>
      <xdr:colOff>3403425</xdr:colOff>
      <xdr:row>19</xdr:row>
      <xdr:rowOff>247431</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052185"/>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710837</xdr:colOff>
      <xdr:row>29</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64160" y="12807950"/>
          <a:ext cx="1317625" cy="561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27</xdr:row>
      <xdr:rowOff>60960</xdr:rowOff>
    </xdr:from>
    <xdr:to>
      <xdr:col>3</xdr:col>
      <xdr:colOff>1423852</xdr:colOff>
      <xdr:row>29</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80845" y="12868910"/>
          <a:ext cx="2534285"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tabSelected="1" zoomScale="90" zoomScaleNormal="90" workbookViewId="0">
      <selection activeCell="D5" sqref="D5"/>
    </sheetView>
  </sheetViews>
  <sheetFormatPr defaultColWidth="0" defaultRowHeight="12.75" zeroHeight="1" x14ac:dyDescent="0.2"/>
  <cols>
    <col min="1" max="1" width="9.140625" style="88" customWidth="1"/>
    <col min="2" max="2" width="5" style="88" customWidth="1"/>
    <col min="3" max="3" width="20.28515625" style="88" customWidth="1"/>
    <col min="4" max="4" width="96.7109375" style="88" customWidth="1"/>
    <col min="5" max="5" width="9.140625" style="88" customWidth="1"/>
    <col min="6" max="16384" width="9.140625" style="88" hidden="1"/>
  </cols>
  <sheetData>
    <row r="1" spans="2:4" x14ac:dyDescent="0.2"/>
    <row r="2" spans="2:4" ht="24" customHeight="1" x14ac:dyDescent="0.2">
      <c r="B2" s="40" t="s">
        <v>0</v>
      </c>
      <c r="C2" s="126" t="s">
        <v>1</v>
      </c>
      <c r="D2" s="126"/>
    </row>
    <row r="3" spans="2:4" x14ac:dyDescent="0.2"/>
    <row r="4" spans="2:4" ht="43.9" customHeight="1" x14ac:dyDescent="0.2">
      <c r="B4" s="89" t="s">
        <v>0</v>
      </c>
      <c r="C4" s="90" t="s">
        <v>2</v>
      </c>
      <c r="D4" s="91">
        <v>1</v>
      </c>
    </row>
    <row r="5" spans="2:4" ht="55.15" customHeight="1" x14ac:dyDescent="0.2">
      <c r="B5" s="89" t="s">
        <v>3</v>
      </c>
      <c r="C5" s="90" t="s">
        <v>4</v>
      </c>
      <c r="D5" s="105" t="s">
        <v>156</v>
      </c>
    </row>
    <row r="6" spans="2:4" ht="45" customHeight="1" x14ac:dyDescent="0.2">
      <c r="B6" s="89" t="s">
        <v>5</v>
      </c>
      <c r="C6" s="90" t="s">
        <v>6</v>
      </c>
      <c r="D6" s="92" t="s">
        <v>7</v>
      </c>
    </row>
    <row r="7" spans="2:4" ht="40.9" customHeight="1" x14ac:dyDescent="0.2">
      <c r="B7" s="89" t="s">
        <v>8</v>
      </c>
      <c r="C7" s="90" t="s">
        <v>9</v>
      </c>
      <c r="D7" s="93" t="s">
        <v>10</v>
      </c>
    </row>
    <row r="8" spans="2:4" ht="40.9" customHeight="1" x14ac:dyDescent="0.2">
      <c r="B8" s="94"/>
      <c r="C8" s="81"/>
      <c r="D8" s="94"/>
    </row>
    <row r="9" spans="2:4" x14ac:dyDescent="0.2"/>
    <row r="10" spans="2:4" ht="15.95" customHeight="1" x14ac:dyDescent="0.25">
      <c r="B10" s="127" t="s">
        <v>11</v>
      </c>
      <c r="C10" s="127"/>
      <c r="D10" s="127"/>
    </row>
    <row r="11" spans="2:4" ht="12.75" customHeight="1" x14ac:dyDescent="0.2">
      <c r="B11" s="95"/>
      <c r="C11" s="96"/>
      <c r="D11" s="96"/>
    </row>
    <row r="12" spans="2:4" ht="71.099999999999994" customHeight="1" x14ac:dyDescent="0.25">
      <c r="B12" s="128" t="s">
        <v>113</v>
      </c>
      <c r="C12" s="129"/>
      <c r="D12" s="129"/>
    </row>
    <row r="13" spans="2:4" ht="57.95" customHeight="1" x14ac:dyDescent="0.25">
      <c r="B13" s="128" t="s">
        <v>114</v>
      </c>
      <c r="C13" s="129"/>
      <c r="D13" s="129"/>
    </row>
    <row r="14" spans="2:4" ht="27" customHeight="1" x14ac:dyDescent="0.25">
      <c r="B14" s="129" t="s">
        <v>12</v>
      </c>
      <c r="C14" s="129"/>
      <c r="D14" s="129"/>
    </row>
    <row r="15" spans="2:4" x14ac:dyDescent="0.2"/>
    <row r="16" spans="2:4" x14ac:dyDescent="0.2"/>
    <row r="17" x14ac:dyDescent="0.2"/>
    <row r="18" x14ac:dyDescent="0.2"/>
    <row r="19" x14ac:dyDescent="0.2"/>
    <row r="20" x14ac:dyDescent="0.2"/>
    <row r="21" x14ac:dyDescent="0.2"/>
    <row r="22" x14ac:dyDescent="0.2"/>
    <row r="23" x14ac:dyDescent="0.2"/>
    <row r="24" x14ac:dyDescent="0.2"/>
    <row r="25" x14ac:dyDescent="0.2"/>
  </sheetData>
  <mergeCells count="5">
    <mergeCell ref="C2:D2"/>
    <mergeCell ref="B10:D10"/>
    <mergeCell ref="B12:D12"/>
    <mergeCell ref="B13:D13"/>
    <mergeCell ref="B14:D14"/>
  </mergeCells>
  <pageMargins left="0.70866141732283505" right="0.70866141732283505" top="0.74803149606299202" bottom="0.96" header="0.31496062992126" footer="0.52"/>
  <pageSetup paperSize="9" scale="90" orientation="landscape" r:id="rId1"/>
  <headerFooter>
    <oddFooter>&amp;L&amp;"Tahoma,Έντονα"&amp;8Ε.Ι.1_5_Φ1 ΣΤΟΙΧΕΙΑ ΥΠΟΕΡΓΟΥ</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72"/>
  <sheetViews>
    <sheetView showGridLines="0" topLeftCell="A5" zoomScaleNormal="100" workbookViewId="0">
      <selection activeCell="G15" sqref="G15"/>
    </sheetView>
  </sheetViews>
  <sheetFormatPr defaultColWidth="9.140625" defaultRowHeight="12.75" zeroHeight="1" x14ac:dyDescent="0.2"/>
  <cols>
    <col min="1" max="1" width="3.140625" style="74" customWidth="1"/>
    <col min="2" max="2" width="5.5703125" style="74" customWidth="1"/>
    <col min="3" max="3" width="26.7109375" style="74" customWidth="1"/>
    <col min="4" max="4" width="55.7109375" style="74" customWidth="1"/>
    <col min="5" max="5" width="14.28515625" style="74" customWidth="1"/>
    <col min="6" max="6" width="14.42578125" style="74" customWidth="1"/>
    <col min="7" max="7" width="37.140625" style="81" customWidth="1"/>
    <col min="8" max="8" width="0.28515625" style="74" customWidth="1"/>
    <col min="9" max="9" width="19" style="74" customWidth="1"/>
    <col min="10" max="45" width="5.28515625" style="74" customWidth="1"/>
    <col min="46" max="16384" width="9.140625" style="74"/>
  </cols>
  <sheetData>
    <row r="1" spans="2:45" x14ac:dyDescent="0.2"/>
    <row r="2" spans="2:45" ht="26.25" customHeight="1" x14ac:dyDescent="0.2">
      <c r="B2" s="82" t="s">
        <v>3</v>
      </c>
      <c r="C2" s="130" t="s">
        <v>13</v>
      </c>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row>
    <row r="3" spans="2:45" x14ac:dyDescent="0.2"/>
    <row r="4" spans="2:45" x14ac:dyDescent="0.2"/>
    <row r="5" spans="2:45" ht="60" customHeight="1" x14ac:dyDescent="0.2">
      <c r="B5" s="131" t="s">
        <v>14</v>
      </c>
      <c r="C5" s="132"/>
      <c r="D5" s="132"/>
      <c r="E5" s="132"/>
      <c r="F5" s="132"/>
      <c r="G5" s="133"/>
      <c r="I5" s="9" t="s">
        <v>15</v>
      </c>
      <c r="J5" s="134" t="s">
        <v>16</v>
      </c>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row>
    <row r="6" spans="2:45" ht="27" customHeight="1" x14ac:dyDescent="0.2">
      <c r="B6" s="9" t="s">
        <v>17</v>
      </c>
      <c r="C6" s="9" t="s">
        <v>18</v>
      </c>
      <c r="D6" s="9" t="s">
        <v>19</v>
      </c>
      <c r="E6" s="9" t="s">
        <v>20</v>
      </c>
      <c r="F6" s="9" t="s">
        <v>21</v>
      </c>
      <c r="G6" s="9" t="s">
        <v>22</v>
      </c>
      <c r="I6" s="9"/>
      <c r="J6" s="84">
        <v>1</v>
      </c>
      <c r="K6" s="84">
        <v>2</v>
      </c>
      <c r="L6" s="84">
        <v>3</v>
      </c>
      <c r="M6" s="84">
        <v>4</v>
      </c>
      <c r="N6" s="84">
        <v>5</v>
      </c>
      <c r="O6" s="84">
        <v>6</v>
      </c>
      <c r="P6" s="84">
        <v>7</v>
      </c>
      <c r="Q6" s="84">
        <v>8</v>
      </c>
      <c r="R6" s="84">
        <v>9</v>
      </c>
      <c r="S6" s="84">
        <v>10</v>
      </c>
      <c r="T6" s="84">
        <v>11</v>
      </c>
      <c r="U6" s="84">
        <v>12</v>
      </c>
      <c r="V6" s="84">
        <v>13</v>
      </c>
      <c r="W6" s="84">
        <v>14</v>
      </c>
      <c r="X6" s="84">
        <v>15</v>
      </c>
      <c r="Y6" s="84">
        <v>16</v>
      </c>
      <c r="Z6" s="84">
        <v>17</v>
      </c>
      <c r="AA6" s="84">
        <v>18</v>
      </c>
      <c r="AB6" s="84">
        <v>19</v>
      </c>
      <c r="AC6" s="84">
        <v>20</v>
      </c>
      <c r="AD6" s="84">
        <v>21</v>
      </c>
      <c r="AE6" s="84">
        <v>22</v>
      </c>
      <c r="AF6" s="84">
        <v>23</v>
      </c>
      <c r="AG6" s="84">
        <v>24</v>
      </c>
      <c r="AH6" s="84">
        <v>25</v>
      </c>
      <c r="AI6" s="84">
        <v>26</v>
      </c>
      <c r="AJ6" s="84">
        <v>27</v>
      </c>
      <c r="AK6" s="84">
        <v>28</v>
      </c>
      <c r="AL6" s="84">
        <v>29</v>
      </c>
      <c r="AM6" s="84">
        <v>30</v>
      </c>
      <c r="AN6" s="84">
        <v>31</v>
      </c>
      <c r="AO6" s="84">
        <v>32</v>
      </c>
      <c r="AP6" s="84">
        <v>33</v>
      </c>
      <c r="AQ6" s="84">
        <v>34</v>
      </c>
      <c r="AR6" s="84">
        <v>35</v>
      </c>
      <c r="AS6" s="84">
        <v>36</v>
      </c>
    </row>
    <row r="7" spans="2:45" ht="39.950000000000003" customHeight="1" x14ac:dyDescent="0.2">
      <c r="B7" s="138">
        <v>1</v>
      </c>
      <c r="C7" s="141" t="s">
        <v>155</v>
      </c>
      <c r="D7" s="144" t="s">
        <v>134</v>
      </c>
      <c r="E7" s="147">
        <v>44927</v>
      </c>
      <c r="F7" s="147" t="s">
        <v>23</v>
      </c>
      <c r="G7" s="118" t="s">
        <v>142</v>
      </c>
      <c r="I7" s="148" t="s">
        <v>154</v>
      </c>
      <c r="J7" s="135"/>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7"/>
    </row>
    <row r="8" spans="2:45" ht="39.950000000000003" customHeight="1" x14ac:dyDescent="0.2">
      <c r="B8" s="139"/>
      <c r="C8" s="142"/>
      <c r="D8" s="145"/>
      <c r="E8" s="139"/>
      <c r="F8" s="139"/>
      <c r="G8" s="118" t="s">
        <v>143</v>
      </c>
      <c r="I8" s="149"/>
      <c r="J8" s="135"/>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7"/>
    </row>
    <row r="9" spans="2:45" ht="39.950000000000003" customHeight="1" x14ac:dyDescent="0.2">
      <c r="B9" s="139"/>
      <c r="C9" s="142"/>
      <c r="D9" s="145"/>
      <c r="E9" s="139"/>
      <c r="F9" s="139"/>
      <c r="G9" s="118" t="s">
        <v>137</v>
      </c>
      <c r="I9" s="149"/>
      <c r="J9" s="115"/>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c r="AS9" s="117"/>
    </row>
    <row r="10" spans="2:45" ht="39.950000000000003" customHeight="1" x14ac:dyDescent="0.2">
      <c r="B10" s="139"/>
      <c r="C10" s="142"/>
      <c r="D10" s="145"/>
      <c r="E10" s="139"/>
      <c r="F10" s="139"/>
      <c r="G10" s="118" t="s">
        <v>146</v>
      </c>
      <c r="I10" s="149"/>
      <c r="J10" s="102"/>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4"/>
    </row>
    <row r="11" spans="2:45" ht="39.950000000000003" customHeight="1" x14ac:dyDescent="0.2">
      <c r="B11" s="139"/>
      <c r="C11" s="142"/>
      <c r="D11" s="145"/>
      <c r="E11" s="139"/>
      <c r="F11" s="139"/>
      <c r="G11" s="118" t="s">
        <v>144</v>
      </c>
      <c r="I11" s="149"/>
      <c r="J11" s="102"/>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4"/>
    </row>
    <row r="12" spans="2:45" ht="39.950000000000003" customHeight="1" x14ac:dyDescent="0.2">
      <c r="B12" s="139"/>
      <c r="C12" s="142"/>
      <c r="D12" s="145"/>
      <c r="E12" s="139"/>
      <c r="F12" s="139"/>
      <c r="G12" s="118" t="s">
        <v>145</v>
      </c>
      <c r="I12" s="149"/>
      <c r="J12" s="102"/>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4"/>
    </row>
    <row r="13" spans="2:45" ht="39.950000000000003" customHeight="1" x14ac:dyDescent="0.2">
      <c r="B13" s="139"/>
      <c r="C13" s="142"/>
      <c r="D13" s="145"/>
      <c r="E13" s="139"/>
      <c r="F13" s="139"/>
      <c r="G13" s="119" t="s">
        <v>138</v>
      </c>
      <c r="I13" s="149"/>
      <c r="J13" s="135"/>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7"/>
    </row>
    <row r="14" spans="2:45" ht="39.950000000000003" customHeight="1" x14ac:dyDescent="0.2">
      <c r="B14" s="139"/>
      <c r="C14" s="142"/>
      <c r="D14" s="145"/>
      <c r="E14" s="139"/>
      <c r="F14" s="139"/>
      <c r="G14" s="120" t="s">
        <v>139</v>
      </c>
      <c r="I14" s="149"/>
      <c r="J14" s="135"/>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7"/>
    </row>
    <row r="15" spans="2:45" ht="39.950000000000003" customHeight="1" x14ac:dyDescent="0.2">
      <c r="B15" s="140"/>
      <c r="C15" s="143"/>
      <c r="D15" s="146"/>
      <c r="E15" s="140"/>
      <c r="F15" s="140"/>
      <c r="G15" s="121" t="s">
        <v>140</v>
      </c>
      <c r="H15" s="83"/>
      <c r="I15" s="150"/>
      <c r="J15" s="85"/>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7"/>
    </row>
    <row r="16" spans="2:45"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sheetData>
  <mergeCells count="13">
    <mergeCell ref="J13:AS13"/>
    <mergeCell ref="J14:AS14"/>
    <mergeCell ref="B7:B15"/>
    <mergeCell ref="C7:C15"/>
    <mergeCell ref="D7:D15"/>
    <mergeCell ref="E7:E15"/>
    <mergeCell ref="F7:F15"/>
    <mergeCell ref="I7:I15"/>
    <mergeCell ref="C2:AS2"/>
    <mergeCell ref="B5:G5"/>
    <mergeCell ref="J5:AS5"/>
    <mergeCell ref="J7:AS7"/>
    <mergeCell ref="J8:AS8"/>
  </mergeCells>
  <pageMargins left="0.31496062992126" right="0.23622047244094499" top="0.31496062992126" bottom="0.90551181102362199" header="0.31496062992126" footer="0.59055118110236204"/>
  <pageSetup paperSize="9" scale="80"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4"/>
  <sheetViews>
    <sheetView showGridLines="0" zoomScale="110" zoomScaleNormal="110" workbookViewId="0">
      <selection activeCell="J103" sqref="J103"/>
    </sheetView>
  </sheetViews>
  <sheetFormatPr defaultColWidth="9.28515625" defaultRowHeight="11.25" x14ac:dyDescent="0.15"/>
  <cols>
    <col min="1" max="1" width="9.28515625" style="3" customWidth="1"/>
    <col min="2" max="8" width="15.42578125" style="3" customWidth="1"/>
    <col min="9" max="16384" width="9.28515625" style="3"/>
  </cols>
  <sheetData>
    <row r="2" spans="2:8" ht="39" customHeight="1" x14ac:dyDescent="0.15">
      <c r="B2" s="80" t="s">
        <v>5</v>
      </c>
      <c r="C2" s="152" t="s">
        <v>115</v>
      </c>
      <c r="D2" s="153"/>
      <c r="E2" s="153"/>
      <c r="F2" s="153"/>
      <c r="G2" s="153"/>
      <c r="H2" s="153"/>
    </row>
    <row r="4" spans="2:8" ht="44.45" customHeight="1" x14ac:dyDescent="0.15">
      <c r="B4" s="9" t="s">
        <v>24</v>
      </c>
      <c r="C4" s="154" t="s">
        <v>157</v>
      </c>
      <c r="D4" s="154"/>
      <c r="E4" s="154"/>
      <c r="F4" s="154"/>
      <c r="G4" s="154"/>
      <c r="H4" s="154"/>
    </row>
    <row r="105" spans="2:8" ht="156" customHeight="1" x14ac:dyDescent="0.15"/>
    <row r="106" spans="2:8" ht="39.950000000000003" customHeight="1" x14ac:dyDescent="0.15">
      <c r="B106" s="109" t="s">
        <v>25</v>
      </c>
      <c r="C106" s="155" t="s">
        <v>147</v>
      </c>
      <c r="D106" s="151"/>
      <c r="E106" s="151"/>
      <c r="F106" s="151"/>
      <c r="G106" s="151"/>
      <c r="H106" s="151"/>
    </row>
    <row r="107" spans="2:8" ht="39.950000000000003" customHeight="1" x14ac:dyDescent="0.15">
      <c r="B107" s="109" t="s">
        <v>26</v>
      </c>
      <c r="C107" s="155" t="s">
        <v>148</v>
      </c>
      <c r="D107" s="151"/>
      <c r="E107" s="151"/>
      <c r="F107" s="151"/>
      <c r="G107" s="151"/>
      <c r="H107" s="151"/>
    </row>
    <row r="108" spans="2:8" ht="39.950000000000003" customHeight="1" x14ac:dyDescent="0.15">
      <c r="B108" s="109" t="s">
        <v>27</v>
      </c>
      <c r="C108" s="159" t="s">
        <v>135</v>
      </c>
      <c r="D108" s="157"/>
      <c r="E108" s="157"/>
      <c r="F108" s="157"/>
      <c r="G108" s="157"/>
      <c r="H108" s="158"/>
    </row>
    <row r="109" spans="2:8" ht="39.950000000000003" customHeight="1" x14ac:dyDescent="0.15">
      <c r="B109" s="109" t="s">
        <v>28</v>
      </c>
      <c r="C109" s="155" t="s">
        <v>149</v>
      </c>
      <c r="D109" s="151"/>
      <c r="E109" s="151"/>
      <c r="F109" s="151"/>
      <c r="G109" s="151"/>
      <c r="H109" s="151"/>
    </row>
    <row r="110" spans="2:8" ht="39.950000000000003" customHeight="1" x14ac:dyDescent="0.15">
      <c r="B110" s="109" t="s">
        <v>29</v>
      </c>
      <c r="C110" s="155" t="s">
        <v>150</v>
      </c>
      <c r="D110" s="151"/>
      <c r="E110" s="151"/>
      <c r="F110" s="151"/>
      <c r="G110" s="151"/>
      <c r="H110" s="151"/>
    </row>
    <row r="111" spans="2:8" ht="39.950000000000003" customHeight="1" x14ac:dyDescent="0.15">
      <c r="B111" s="109" t="s">
        <v>30</v>
      </c>
      <c r="C111" s="155" t="s">
        <v>151</v>
      </c>
      <c r="D111" s="151"/>
      <c r="E111" s="151"/>
      <c r="F111" s="151"/>
      <c r="G111" s="151"/>
      <c r="H111" s="151"/>
    </row>
    <row r="112" spans="2:8" ht="39.950000000000003" customHeight="1" x14ac:dyDescent="0.15">
      <c r="B112" s="109" t="s">
        <v>121</v>
      </c>
      <c r="C112" s="156" t="s">
        <v>120</v>
      </c>
      <c r="D112" s="157"/>
      <c r="E112" s="157"/>
      <c r="F112" s="157"/>
      <c r="G112" s="157"/>
      <c r="H112" s="158"/>
    </row>
    <row r="113" spans="2:8" ht="39.950000000000003" customHeight="1" x14ac:dyDescent="0.15">
      <c r="B113" s="109" t="s">
        <v>123</v>
      </c>
      <c r="C113" s="156" t="s">
        <v>122</v>
      </c>
      <c r="D113" s="157"/>
      <c r="E113" s="157"/>
      <c r="F113" s="157"/>
      <c r="G113" s="157"/>
      <c r="H113" s="158"/>
    </row>
    <row r="114" spans="2:8" ht="39.950000000000003" customHeight="1" x14ac:dyDescent="0.15">
      <c r="B114" s="109" t="s">
        <v>136</v>
      </c>
      <c r="C114" s="151" t="s">
        <v>124</v>
      </c>
      <c r="D114" s="151"/>
      <c r="E114" s="151"/>
      <c r="F114" s="151"/>
      <c r="G114" s="151"/>
      <c r="H114" s="151"/>
    </row>
  </sheetData>
  <mergeCells count="11">
    <mergeCell ref="C114:H114"/>
    <mergeCell ref="C2:H2"/>
    <mergeCell ref="C4:H4"/>
    <mergeCell ref="C107:H107"/>
    <mergeCell ref="C112:H112"/>
    <mergeCell ref="C113:H113"/>
    <mergeCell ref="C109:H109"/>
    <mergeCell ref="C110:H110"/>
    <mergeCell ref="C111:H111"/>
    <mergeCell ref="C106:H106"/>
    <mergeCell ref="C108:H108"/>
  </mergeCells>
  <pageMargins left="0.35433070866141703" right="0.43307086614173201" top="0.74803149606299202" bottom="1.1000000000000001" header="0.31496062992126"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5"/>
  <sheetViews>
    <sheetView showGridLines="0" topLeftCell="A2" workbookViewId="0">
      <selection activeCell="B13" sqref="B13"/>
    </sheetView>
  </sheetViews>
  <sheetFormatPr defaultColWidth="0" defaultRowHeight="12.75" zeroHeight="1" x14ac:dyDescent="0.2"/>
  <cols>
    <col min="1" max="1" width="7.7109375" style="74" customWidth="1"/>
    <col min="2" max="2" width="80.85546875" style="74" customWidth="1"/>
    <col min="3" max="3" width="81.140625" style="74" customWidth="1"/>
    <col min="4" max="25" width="0" style="74" hidden="1" customWidth="1"/>
    <col min="26" max="16384" width="9.140625" style="74" hidden="1"/>
  </cols>
  <sheetData>
    <row r="2" spans="1:21" ht="27" customHeight="1" x14ac:dyDescent="0.2">
      <c r="A2" s="64" t="s">
        <v>8</v>
      </c>
      <c r="B2" s="75" t="s">
        <v>31</v>
      </c>
      <c r="C2" s="76"/>
      <c r="D2" s="77"/>
      <c r="E2" s="77"/>
      <c r="F2" s="77"/>
      <c r="G2" s="77"/>
      <c r="H2" s="77"/>
      <c r="I2" s="77"/>
      <c r="J2" s="77"/>
      <c r="K2" s="77"/>
      <c r="L2" s="77"/>
      <c r="M2" s="77"/>
      <c r="N2" s="77"/>
      <c r="O2" s="77"/>
      <c r="P2" s="77"/>
      <c r="Q2" s="77"/>
      <c r="R2" s="77"/>
      <c r="S2" s="77"/>
      <c r="T2" s="77"/>
      <c r="U2" s="77"/>
    </row>
    <row r="3" spans="1:21" ht="7.5" customHeight="1" x14ac:dyDescent="0.2"/>
    <row r="4" spans="1:21" ht="10.5" customHeight="1" x14ac:dyDescent="0.2"/>
    <row r="5" spans="1:21" ht="22.9" customHeight="1" x14ac:dyDescent="0.2">
      <c r="A5" s="160" t="s">
        <v>32</v>
      </c>
      <c r="B5" s="160"/>
      <c r="C5" s="160"/>
    </row>
    <row r="6" spans="1:21" ht="25.9" customHeight="1" x14ac:dyDescent="0.2">
      <c r="A6" s="110" t="s">
        <v>17</v>
      </c>
      <c r="B6" s="110" t="s">
        <v>33</v>
      </c>
      <c r="C6" s="110" t="s">
        <v>34</v>
      </c>
    </row>
    <row r="7" spans="1:21" ht="13.15" hidden="1" customHeight="1" x14ac:dyDescent="0.2">
      <c r="A7" s="111" t="s">
        <v>25</v>
      </c>
      <c r="B7" s="111"/>
      <c r="C7" s="111"/>
    </row>
    <row r="8" spans="1:21" ht="30" customHeight="1" x14ac:dyDescent="0.2">
      <c r="A8" s="123" t="s">
        <v>25</v>
      </c>
      <c r="B8" s="122" t="s">
        <v>147</v>
      </c>
      <c r="C8" s="122" t="s">
        <v>152</v>
      </c>
      <c r="D8" s="78"/>
      <c r="E8" s="79"/>
      <c r="F8" s="79"/>
    </row>
    <row r="9" spans="1:21" ht="30" customHeight="1" x14ac:dyDescent="0.2">
      <c r="A9" s="112" t="s">
        <v>26</v>
      </c>
      <c r="B9" s="113" t="s">
        <v>118</v>
      </c>
      <c r="C9" s="113" t="s">
        <v>125</v>
      </c>
      <c r="D9" s="78"/>
      <c r="E9" s="79"/>
      <c r="F9" s="79"/>
    </row>
    <row r="10" spans="1:21" ht="30" customHeight="1" x14ac:dyDescent="0.2">
      <c r="A10" s="123" t="s">
        <v>27</v>
      </c>
      <c r="B10" s="122" t="s">
        <v>135</v>
      </c>
      <c r="C10" s="122" t="s">
        <v>141</v>
      </c>
      <c r="D10" s="79"/>
      <c r="E10" s="79"/>
      <c r="F10" s="79"/>
    </row>
    <row r="11" spans="1:21" ht="30" customHeight="1" x14ac:dyDescent="0.2">
      <c r="A11" s="112" t="s">
        <v>28</v>
      </c>
      <c r="B11" s="113" t="s">
        <v>119</v>
      </c>
      <c r="C11" s="113" t="s">
        <v>126</v>
      </c>
      <c r="D11" s="79"/>
      <c r="E11" s="79"/>
      <c r="F11" s="79"/>
    </row>
    <row r="12" spans="1:21" ht="30" customHeight="1" x14ac:dyDescent="0.2">
      <c r="A12" s="123" t="s">
        <v>29</v>
      </c>
      <c r="B12" s="122" t="s">
        <v>153</v>
      </c>
      <c r="C12" s="113" t="s">
        <v>127</v>
      </c>
      <c r="D12" s="79"/>
      <c r="E12" s="79"/>
      <c r="F12" s="79"/>
    </row>
    <row r="13" spans="1:21" ht="30" customHeight="1" x14ac:dyDescent="0.2">
      <c r="A13" s="112" t="s">
        <v>30</v>
      </c>
      <c r="B13" s="122" t="s">
        <v>151</v>
      </c>
      <c r="C13" s="113" t="s">
        <v>128</v>
      </c>
      <c r="D13" s="79"/>
      <c r="E13" s="79"/>
      <c r="F13" s="79"/>
    </row>
    <row r="14" spans="1:21" ht="30" customHeight="1" x14ac:dyDescent="0.2">
      <c r="A14" s="123" t="s">
        <v>121</v>
      </c>
      <c r="B14" s="113" t="s">
        <v>120</v>
      </c>
      <c r="C14" s="113" t="s">
        <v>129</v>
      </c>
      <c r="D14" s="79"/>
      <c r="E14" s="79"/>
      <c r="F14" s="79"/>
    </row>
    <row r="15" spans="1:21" ht="30" customHeight="1" x14ac:dyDescent="0.2">
      <c r="A15" s="112" t="s">
        <v>123</v>
      </c>
      <c r="B15" s="113" t="s">
        <v>122</v>
      </c>
      <c r="C15" s="113" t="s">
        <v>130</v>
      </c>
      <c r="D15" s="79"/>
      <c r="E15" s="79"/>
      <c r="F15" s="79"/>
    </row>
    <row r="16" spans="1:21" ht="30" customHeight="1" x14ac:dyDescent="0.2">
      <c r="A16" s="123" t="s">
        <v>136</v>
      </c>
      <c r="B16" s="113" t="s">
        <v>124</v>
      </c>
      <c r="C16" s="113" t="s">
        <v>131</v>
      </c>
      <c r="D16" s="79"/>
      <c r="E16" s="79"/>
      <c r="F16" s="79"/>
    </row>
    <row r="17" spans="1:3" hidden="1" x14ac:dyDescent="0.2">
      <c r="A17" s="112" t="s">
        <v>121</v>
      </c>
      <c r="B17" s="113" t="s">
        <v>122</v>
      </c>
      <c r="C17" s="113" t="s">
        <v>130</v>
      </c>
    </row>
    <row r="18" spans="1:3" hidden="1" x14ac:dyDescent="0.2">
      <c r="A18" s="112" t="s">
        <v>123</v>
      </c>
      <c r="B18" s="113" t="s">
        <v>124</v>
      </c>
      <c r="C18" s="113" t="s">
        <v>131</v>
      </c>
    </row>
    <row r="19" spans="1:3" ht="46.5" customHeight="1" x14ac:dyDescent="0.2"/>
    <row r="27" spans="1:3" ht="25.5" hidden="1" customHeight="1" x14ac:dyDescent="0.2"/>
    <row r="32" spans="1:3" ht="28.5" hidden="1" customHeight="1" x14ac:dyDescent="0.2"/>
    <row r="33" ht="27.75" hidden="1" customHeight="1" x14ac:dyDescent="0.2"/>
    <row r="34" ht="23.25" hidden="1" customHeight="1" x14ac:dyDescent="0.2"/>
    <row r="35" x14ac:dyDescent="0.2"/>
  </sheetData>
  <mergeCells count="1">
    <mergeCell ref="A5:C5"/>
  </mergeCells>
  <pageMargins left="0.43307086614173201" right="0.23622047244094499" top="0.511811023622047" bottom="0.86614173228346403" header="0.31496062992126" footer="0.59055118110236204"/>
  <pageSetup paperSize="9" scale="90" orientation="landscape"/>
  <headerFooter>
    <oddFooter>&amp;L&amp;"Tahoma,Έντονα"&amp;8Ε.Ι.1_5_Φ4 ΠΑΡΑΔΟΤΕΑ&amp;R&amp;8&amp;P/&amp;N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showGridLines="0" zoomScale="70" zoomScaleNormal="70" workbookViewId="0">
      <selection activeCell="G24" sqref="G24"/>
    </sheetView>
  </sheetViews>
  <sheetFormatPr defaultColWidth="0" defaultRowHeight="11.25" zeroHeight="1" outlineLevelRow="1" x14ac:dyDescent="0.2"/>
  <cols>
    <col min="1" max="1" width="6.140625" style="1" customWidth="1"/>
    <col min="2" max="2" width="9.28515625" style="1" customWidth="1"/>
    <col min="3" max="3" width="71.85546875" style="63" customWidth="1"/>
    <col min="4" max="4" width="29.28515625" style="2" customWidth="1"/>
    <col min="5" max="5" width="32.28515625" style="2" customWidth="1"/>
    <col min="6" max="6" width="12.42578125" style="1" customWidth="1"/>
    <col min="7" max="7" width="9.7109375" style="1" customWidth="1"/>
    <col min="8" max="8" width="15" style="1" customWidth="1"/>
    <col min="9" max="9" width="14.85546875" style="1" customWidth="1"/>
    <col min="10" max="10" width="9.140625" style="1" hidden="1" customWidth="1"/>
    <col min="11" max="11" width="34" style="1" hidden="1" customWidth="1"/>
    <col min="12" max="12" width="14.28515625" style="1" hidden="1" customWidth="1"/>
    <col min="13" max="16384" width="9.140625" style="1" hidden="1"/>
  </cols>
  <sheetData>
    <row r="1" spans="2:9" x14ac:dyDescent="0.2"/>
    <row r="2" spans="2:9" ht="32.25" customHeight="1" x14ac:dyDescent="0.2">
      <c r="B2" s="64" t="s">
        <v>35</v>
      </c>
      <c r="C2" s="130" t="s">
        <v>36</v>
      </c>
      <c r="D2" s="130"/>
      <c r="E2" s="130"/>
      <c r="F2" s="130"/>
      <c r="G2" s="130"/>
      <c r="H2" s="130"/>
      <c r="I2" s="130"/>
    </row>
    <row r="3" spans="2:9" x14ac:dyDescent="0.2">
      <c r="C3" s="1"/>
    </row>
    <row r="4" spans="2:9" ht="38.25" customHeight="1" x14ac:dyDescent="0.2">
      <c r="B4" s="65" t="s">
        <v>37</v>
      </c>
      <c r="C4" s="66" t="s">
        <v>38</v>
      </c>
      <c r="D4" s="45" t="s">
        <v>39</v>
      </c>
      <c r="E4" s="45" t="s">
        <v>40</v>
      </c>
    </row>
    <row r="5" spans="2:9" ht="38.1" customHeight="1" x14ac:dyDescent="0.2">
      <c r="B5" s="67" t="s">
        <v>41</v>
      </c>
      <c r="C5" s="57" t="s">
        <v>42</v>
      </c>
      <c r="D5" s="100" t="e">
        <f>SUM(D6:D7)</f>
        <v>#VALUE!</v>
      </c>
      <c r="E5" s="100" t="e">
        <f>SUM(E6:E7)</f>
        <v>#VALUE!</v>
      </c>
      <c r="F5" s="68"/>
    </row>
    <row r="6" spans="2:9" ht="38.1" customHeight="1" outlineLevel="1" x14ac:dyDescent="0.2">
      <c r="B6" s="25" t="s">
        <v>43</v>
      </c>
      <c r="C6" s="14" t="s">
        <v>44</v>
      </c>
      <c r="D6" s="48">
        <f>'Α.1.1 Προσωπικό'!O11</f>
        <v>0</v>
      </c>
      <c r="E6" s="48">
        <f>D6</f>
        <v>0</v>
      </c>
      <c r="F6" s="68"/>
    </row>
    <row r="7" spans="2:9" ht="36" customHeight="1" outlineLevel="1" x14ac:dyDescent="0.2">
      <c r="B7" s="25" t="s">
        <v>45</v>
      </c>
      <c r="C7" s="14" t="s">
        <v>46</v>
      </c>
      <c r="D7" s="99" t="e">
        <f>'Α.1.1 Προσωπικό'!O25</f>
        <v>#VALUE!</v>
      </c>
      <c r="E7" s="99" t="e">
        <f>D7</f>
        <v>#VALUE!</v>
      </c>
      <c r="F7" s="68"/>
    </row>
    <row r="8" spans="2:9" x14ac:dyDescent="0.2">
      <c r="B8" s="54"/>
      <c r="C8" s="55"/>
      <c r="D8" s="53"/>
      <c r="E8" s="53"/>
    </row>
    <row r="9" spans="2:9" x14ac:dyDescent="0.2">
      <c r="F9" s="163" t="s">
        <v>47</v>
      </c>
      <c r="G9" s="164"/>
      <c r="H9" s="164"/>
      <c r="I9" s="165"/>
    </row>
    <row r="10" spans="2:9" ht="33.75" x14ac:dyDescent="0.2">
      <c r="B10" s="67" t="s">
        <v>48</v>
      </c>
      <c r="C10" s="57" t="s">
        <v>49</v>
      </c>
      <c r="D10" s="69" t="s">
        <v>39</v>
      </c>
      <c r="E10" s="69" t="s">
        <v>50</v>
      </c>
      <c r="F10" s="70" t="s">
        <v>51</v>
      </c>
      <c r="G10" s="70" t="s">
        <v>52</v>
      </c>
      <c r="H10" s="70" t="s">
        <v>53</v>
      </c>
      <c r="I10" s="70" t="s">
        <v>54</v>
      </c>
    </row>
    <row r="11" spans="2:9" ht="30" customHeight="1" x14ac:dyDescent="0.2">
      <c r="B11" s="67" t="s">
        <v>55</v>
      </c>
      <c r="C11" s="57" t="s">
        <v>56</v>
      </c>
      <c r="D11" s="37"/>
      <c r="E11" s="37"/>
      <c r="F11" s="166"/>
      <c r="G11" s="167"/>
      <c r="H11" s="168"/>
      <c r="I11" s="169"/>
    </row>
    <row r="12" spans="2:9" ht="33" customHeight="1" x14ac:dyDescent="0.2">
      <c r="B12" s="25" t="s">
        <v>57</v>
      </c>
      <c r="C12" s="14" t="s">
        <v>58</v>
      </c>
      <c r="D12" s="37" t="e">
        <f>D5*F12</f>
        <v>#VALUE!</v>
      </c>
      <c r="E12" s="37" t="e">
        <f>E5*F12</f>
        <v>#VALUE!</v>
      </c>
      <c r="F12" s="170">
        <v>0.25</v>
      </c>
      <c r="G12" s="171"/>
      <c r="H12" s="168" t="s">
        <v>59</v>
      </c>
      <c r="I12" s="169"/>
    </row>
    <row r="13" spans="2:9" x14ac:dyDescent="0.2">
      <c r="B13" s="58"/>
      <c r="C13" s="71"/>
      <c r="D13" s="72"/>
      <c r="E13" s="72"/>
      <c r="F13" s="161"/>
      <c r="G13" s="162"/>
      <c r="H13" s="162"/>
      <c r="I13" s="162"/>
    </row>
    <row r="14" spans="2:9" ht="39.950000000000003" customHeight="1" x14ac:dyDescent="0.2">
      <c r="B14" s="73" t="s">
        <v>60</v>
      </c>
      <c r="C14" s="61" t="s">
        <v>61</v>
      </c>
      <c r="D14" s="97" t="e">
        <f>D5</f>
        <v>#VALUE!</v>
      </c>
      <c r="E14" s="97" t="e">
        <f>E5</f>
        <v>#VALUE!</v>
      </c>
      <c r="F14" s="161"/>
      <c r="G14" s="162"/>
      <c r="H14" s="162"/>
      <c r="I14" s="162"/>
    </row>
    <row r="15" spans="2:9" ht="39.950000000000003" customHeight="1" x14ac:dyDescent="0.2">
      <c r="B15" s="73" t="s">
        <v>62</v>
      </c>
      <c r="C15" s="108" t="s">
        <v>117</v>
      </c>
      <c r="D15" s="62" t="e">
        <f>D12</f>
        <v>#VALUE!</v>
      </c>
      <c r="E15" s="62" t="e">
        <f>E12</f>
        <v>#VALUE!</v>
      </c>
      <c r="F15" s="161"/>
      <c r="G15" s="162"/>
      <c r="H15" s="162"/>
      <c r="I15" s="162"/>
    </row>
    <row r="16" spans="2:9" ht="39.950000000000003" customHeight="1" x14ac:dyDescent="0.2">
      <c r="B16" s="73" t="s">
        <v>63</v>
      </c>
      <c r="C16" s="61" t="s">
        <v>64</v>
      </c>
      <c r="D16" s="101" t="e">
        <f>SUM(D14:D15)</f>
        <v>#VALUE!</v>
      </c>
      <c r="E16" s="101" t="e">
        <f>SUM(E14:E15)</f>
        <v>#VALUE!</v>
      </c>
      <c r="F16" s="68"/>
    </row>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sheetData>
  <mergeCells count="9">
    <mergeCell ref="F13:I13"/>
    <mergeCell ref="F14:I14"/>
    <mergeCell ref="F15:I15"/>
    <mergeCell ref="C2:I2"/>
    <mergeCell ref="F9:I9"/>
    <mergeCell ref="F11:G11"/>
    <mergeCell ref="H11:I11"/>
    <mergeCell ref="F12:G12"/>
    <mergeCell ref="H12:I12"/>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B2" zoomScale="87" zoomScaleNormal="87" workbookViewId="0">
      <selection activeCell="D8" sqref="D8"/>
    </sheetView>
  </sheetViews>
  <sheetFormatPr defaultColWidth="0" defaultRowHeight="11.25" zeroHeight="1" x14ac:dyDescent="0.15"/>
  <cols>
    <col min="1" max="1" width="9.140625" style="3" customWidth="1"/>
    <col min="2" max="2" width="9.7109375" style="3" customWidth="1"/>
    <col min="3" max="3" width="72.28515625" style="3" customWidth="1"/>
    <col min="4" max="4" width="21" style="26" customWidth="1"/>
    <col min="5" max="6" width="18.28515625" style="2" customWidth="1"/>
    <col min="7" max="7" width="9.140625" style="3" customWidth="1"/>
    <col min="8" max="10" width="9.140625" style="3" hidden="1" customWidth="1"/>
    <col min="11" max="23" width="8.85546875" style="3" hidden="1" customWidth="1"/>
    <col min="24" max="16384" width="9.140625" style="3" hidden="1"/>
  </cols>
  <sheetData>
    <row r="2" spans="2:7" ht="32.25" customHeight="1" x14ac:dyDescent="0.15">
      <c r="B2" s="40" t="s">
        <v>65</v>
      </c>
      <c r="C2" s="126" t="s">
        <v>66</v>
      </c>
      <c r="D2" s="126"/>
      <c r="E2" s="126"/>
      <c r="F2" s="126"/>
    </row>
    <row r="3" spans="2:7" hidden="1" x14ac:dyDescent="0.15">
      <c r="D3" s="41"/>
      <c r="E3" s="42"/>
      <c r="F3" s="42"/>
    </row>
    <row r="4" spans="2:7" ht="27.75" customHeight="1" x14ac:dyDescent="0.15">
      <c r="B4" s="172" t="s">
        <v>37</v>
      </c>
      <c r="C4" s="174" t="s">
        <v>38</v>
      </c>
      <c r="D4" s="44" t="s">
        <v>67</v>
      </c>
      <c r="E4" s="176" t="s">
        <v>39</v>
      </c>
      <c r="F4" s="176" t="s">
        <v>40</v>
      </c>
    </row>
    <row r="5" spans="2:7" ht="21" customHeight="1" x14ac:dyDescent="0.15">
      <c r="B5" s="173"/>
      <c r="C5" s="175"/>
      <c r="D5" s="45" t="s">
        <v>68</v>
      </c>
      <c r="E5" s="177"/>
      <c r="F5" s="177"/>
      <c r="G5" s="1"/>
    </row>
    <row r="6" spans="2:7" ht="34.5" customHeight="1" x14ac:dyDescent="0.15">
      <c r="B6" s="46" t="s">
        <v>41</v>
      </c>
      <c r="C6" s="47" t="s">
        <v>42</v>
      </c>
      <c r="D6" s="100" t="e">
        <f>SUM(D7:D8)</f>
        <v>#VALUE!</v>
      </c>
      <c r="E6" s="100" t="e">
        <f>SUM(E7:E8)</f>
        <v>#VALUE!</v>
      </c>
      <c r="F6" s="100" t="e">
        <f>SUM(F7:F8)</f>
        <v>#VALUE!</v>
      </c>
    </row>
    <row r="7" spans="2:7" ht="29.25" customHeight="1" x14ac:dyDescent="0.15">
      <c r="B7" s="11" t="s">
        <v>43</v>
      </c>
      <c r="C7" s="49" t="s">
        <v>44</v>
      </c>
      <c r="D7" s="48">
        <f>'Α.1.1 Προσωπικό'!N11</f>
        <v>0</v>
      </c>
      <c r="E7" s="48">
        <f>D7</f>
        <v>0</v>
      </c>
      <c r="F7" s="48">
        <f>E7</f>
        <v>0</v>
      </c>
    </row>
    <row r="8" spans="2:7" ht="39" customHeight="1" x14ac:dyDescent="0.15">
      <c r="B8" s="11" t="s">
        <v>45</v>
      </c>
      <c r="C8" s="49" t="s">
        <v>46</v>
      </c>
      <c r="D8" s="98" t="e">
        <f>'Α.1.1 Προσωπικό'!N25</f>
        <v>#VALUE!</v>
      </c>
      <c r="E8" s="98" t="e">
        <f>D8</f>
        <v>#VALUE!</v>
      </c>
      <c r="F8" s="98" t="e">
        <f>E8</f>
        <v>#VALUE!</v>
      </c>
    </row>
    <row r="9" spans="2:7" ht="25.5" customHeight="1" x14ac:dyDescent="0.15">
      <c r="B9" s="50"/>
      <c r="C9" s="51"/>
      <c r="D9" s="52"/>
      <c r="E9" s="53"/>
      <c r="F9" s="53"/>
    </row>
    <row r="10" spans="2:7" ht="18" customHeight="1" x14ac:dyDescent="0.15">
      <c r="B10" s="54"/>
      <c r="C10" s="55"/>
      <c r="D10" s="52"/>
      <c r="E10" s="32"/>
      <c r="F10" s="32"/>
    </row>
    <row r="11" spans="2:7" ht="49.5" customHeight="1" x14ac:dyDescent="0.15">
      <c r="B11" s="43" t="s">
        <v>48</v>
      </c>
      <c r="C11" s="56" t="s">
        <v>49</v>
      </c>
      <c r="D11" s="22"/>
      <c r="E11" s="22"/>
      <c r="F11" s="22"/>
    </row>
    <row r="12" spans="2:7" ht="25.5" customHeight="1" x14ac:dyDescent="0.15">
      <c r="B12" s="46" t="s">
        <v>55</v>
      </c>
      <c r="C12" s="57" t="s">
        <v>56</v>
      </c>
      <c r="D12" s="37"/>
      <c r="E12" s="37"/>
      <c r="F12" s="37"/>
    </row>
    <row r="13" spans="2:7" ht="34.5" customHeight="1" x14ac:dyDescent="0.15">
      <c r="B13" s="11" t="s">
        <v>57</v>
      </c>
      <c r="C13" s="25" t="s">
        <v>58</v>
      </c>
      <c r="D13" s="36" t="e">
        <f>D6*25%</f>
        <v>#VALUE!</v>
      </c>
      <c r="E13" s="36" t="e">
        <f>E6*25%</f>
        <v>#VALUE!</v>
      </c>
      <c r="F13" s="36" t="e">
        <f>F6*25%</f>
        <v>#VALUE!</v>
      </c>
    </row>
    <row r="14" spans="2:7" ht="25.5" customHeight="1" x14ac:dyDescent="0.15">
      <c r="B14" s="58"/>
      <c r="C14" s="59"/>
      <c r="E14" s="3"/>
      <c r="F14" s="3"/>
    </row>
    <row r="15" spans="2:7" ht="27.95" customHeight="1" x14ac:dyDescent="0.15">
      <c r="B15" s="60" t="s">
        <v>60</v>
      </c>
      <c r="C15" s="61" t="s">
        <v>61</v>
      </c>
      <c r="D15" s="97" t="e">
        <f>D6</f>
        <v>#VALUE!</v>
      </c>
      <c r="E15" s="97" t="e">
        <f>E6</f>
        <v>#VALUE!</v>
      </c>
      <c r="F15" s="97" t="e">
        <f>F6</f>
        <v>#VALUE!</v>
      </c>
    </row>
    <row r="16" spans="2:7" ht="30" customHeight="1" x14ac:dyDescent="0.15">
      <c r="B16" s="60" t="s">
        <v>62</v>
      </c>
      <c r="C16" s="108" t="s">
        <v>117</v>
      </c>
      <c r="D16" s="62" t="e">
        <f t="shared" ref="D16:F16" si="0">D13</f>
        <v>#VALUE!</v>
      </c>
      <c r="E16" s="62" t="e">
        <f t="shared" si="0"/>
        <v>#VALUE!</v>
      </c>
      <c r="F16" s="62" t="e">
        <f t="shared" si="0"/>
        <v>#VALUE!</v>
      </c>
    </row>
    <row r="17" spans="2:6" ht="26.1" customHeight="1" x14ac:dyDescent="0.15">
      <c r="B17" s="60" t="s">
        <v>63</v>
      </c>
      <c r="C17" s="61" t="s">
        <v>64</v>
      </c>
      <c r="D17" s="101" t="e">
        <f>SUM(D15:D16)</f>
        <v>#VALUE!</v>
      </c>
      <c r="E17" s="101" t="e">
        <f>SUM(E15:E16)</f>
        <v>#VALUE!</v>
      </c>
      <c r="F17" s="101" t="e">
        <f>SUM(F15:F16)</f>
        <v>#VALUE!</v>
      </c>
    </row>
    <row r="18" spans="2:6" ht="25.5" customHeight="1" x14ac:dyDescent="0.15"/>
    <row r="19" spans="2:6" ht="25.5" customHeight="1" x14ac:dyDescent="0.15"/>
    <row r="20" spans="2:6" ht="25.5" customHeight="1" x14ac:dyDescent="0.15"/>
    <row r="21" spans="2:6" ht="25.5" customHeight="1" x14ac:dyDescent="0.15"/>
    <row r="22" spans="2:6" ht="25.5" customHeight="1" x14ac:dyDescent="0.15"/>
    <row r="23" spans="2:6" x14ac:dyDescent="0.15"/>
    <row r="24" spans="2:6" x14ac:dyDescent="0.15"/>
    <row r="25" spans="2:6" x14ac:dyDescent="0.15"/>
    <row r="26" spans="2:6" x14ac:dyDescent="0.15"/>
    <row r="27" spans="2:6" x14ac:dyDescent="0.15"/>
    <row r="28" spans="2:6" x14ac:dyDescent="0.15"/>
    <row r="29" spans="2:6" x14ac:dyDescent="0.15"/>
    <row r="30" spans="2:6" x14ac:dyDescent="0.15"/>
    <row r="31" spans="2:6" x14ac:dyDescent="0.15"/>
    <row r="32" spans="2:6"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sheetData>
  <mergeCells count="5">
    <mergeCell ref="C2:F2"/>
    <mergeCell ref="B4:B5"/>
    <mergeCell ref="C4:C5"/>
    <mergeCell ref="E4:E5"/>
    <mergeCell ref="F4:F5"/>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28"/>
  <sheetViews>
    <sheetView showGridLines="0" topLeftCell="E21" zoomScale="90" zoomScaleNormal="90" workbookViewId="0">
      <selection activeCell="G32" sqref="G32"/>
    </sheetView>
  </sheetViews>
  <sheetFormatPr defaultColWidth="9.140625" defaultRowHeight="11.25" x14ac:dyDescent="0.15"/>
  <cols>
    <col min="1" max="1" width="3.85546875" style="3" customWidth="1"/>
    <col min="2" max="2" width="8.85546875" style="3" customWidth="1"/>
    <col min="3" max="3" width="28" style="3" customWidth="1"/>
    <col min="4" max="4" width="22.85546875" style="3" customWidth="1"/>
    <col min="5" max="5" width="29.85546875" style="3" customWidth="1"/>
    <col min="6" max="6" width="10.85546875" style="3" customWidth="1"/>
    <col min="7" max="7" width="17.140625" style="3" customWidth="1"/>
    <col min="8" max="8" width="31.7109375" style="3" customWidth="1"/>
    <col min="9" max="9" width="42.140625" style="3" customWidth="1"/>
    <col min="10" max="10" width="12.28515625" style="3" customWidth="1"/>
    <col min="11" max="11" width="14" style="3" customWidth="1"/>
    <col min="12" max="12" width="17.85546875" style="3" customWidth="1"/>
    <col min="13" max="13" width="18.85546875" style="3" customWidth="1"/>
    <col min="14" max="14" width="12.85546875" style="3" customWidth="1"/>
    <col min="15" max="15" width="14.140625" style="4" customWidth="1"/>
    <col min="16" max="16" width="12" style="4" customWidth="1"/>
    <col min="17" max="17" width="16.85546875" style="4" customWidth="1"/>
    <col min="18" max="18" width="12.28515625" style="4" customWidth="1"/>
    <col min="19" max="30" width="9.140625" style="4"/>
    <col min="31" max="16384" width="9.140625" style="3"/>
  </cols>
  <sheetData>
    <row r="2" spans="2:31" ht="30.75" customHeight="1" x14ac:dyDescent="0.15">
      <c r="B2" s="5" t="s">
        <v>41</v>
      </c>
      <c r="C2" s="178" t="s">
        <v>69</v>
      </c>
      <c r="D2" s="178"/>
      <c r="E2" s="178"/>
      <c r="F2" s="178"/>
      <c r="G2" s="178"/>
      <c r="H2" s="178"/>
      <c r="I2" s="178"/>
      <c r="J2" s="178"/>
      <c r="K2" s="178"/>
      <c r="L2" s="178"/>
      <c r="M2" s="178"/>
      <c r="N2" s="178"/>
      <c r="O2" s="178"/>
      <c r="P2" s="27"/>
      <c r="Q2" s="27"/>
      <c r="R2" s="27"/>
      <c r="S2" s="27"/>
      <c r="T2" s="27"/>
      <c r="U2" s="27"/>
      <c r="V2" s="27"/>
      <c r="W2" s="27"/>
      <c r="X2" s="27"/>
      <c r="Y2" s="27"/>
      <c r="Z2" s="27"/>
      <c r="AA2" s="27"/>
      <c r="AB2" s="27"/>
      <c r="AC2" s="27"/>
      <c r="AD2" s="27"/>
    </row>
    <row r="3" spans="2:31" x14ac:dyDescent="0.15">
      <c r="B3" s="6"/>
    </row>
    <row r="4" spans="2:31" ht="25.5" customHeight="1" x14ac:dyDescent="0.15">
      <c r="B4" s="7" t="s">
        <v>70</v>
      </c>
      <c r="C4" s="8" t="s">
        <v>71</v>
      </c>
      <c r="D4" s="8"/>
      <c r="E4" s="8"/>
      <c r="AB4" s="3"/>
      <c r="AC4" s="3"/>
      <c r="AD4" s="3"/>
    </row>
    <row r="5" spans="2:31" ht="31.5" customHeight="1" x14ac:dyDescent="0.15">
      <c r="B5" s="179" t="s">
        <v>72</v>
      </c>
      <c r="C5" s="188" t="s">
        <v>73</v>
      </c>
      <c r="D5" s="179" t="s">
        <v>74</v>
      </c>
      <c r="E5" s="179" t="s">
        <v>75</v>
      </c>
      <c r="F5" s="179" t="s">
        <v>76</v>
      </c>
      <c r="G5" s="179"/>
      <c r="H5" s="180" t="s">
        <v>77</v>
      </c>
      <c r="I5" s="181"/>
      <c r="J5" s="181"/>
      <c r="K5" s="181"/>
      <c r="L5" s="181"/>
      <c r="M5" s="182"/>
      <c r="N5" s="10" t="s">
        <v>78</v>
      </c>
      <c r="O5" s="183" t="s">
        <v>79</v>
      </c>
      <c r="AC5" s="3"/>
      <c r="AD5" s="3"/>
    </row>
    <row r="6" spans="2:31" ht="37.5" customHeight="1" x14ac:dyDescent="0.15">
      <c r="B6" s="179"/>
      <c r="C6" s="188"/>
      <c r="D6" s="179"/>
      <c r="E6" s="179"/>
      <c r="F6" s="9" t="s">
        <v>68</v>
      </c>
      <c r="G6" s="9" t="s">
        <v>80</v>
      </c>
      <c r="H6" s="9" t="s">
        <v>81</v>
      </c>
      <c r="I6" s="9" t="s">
        <v>82</v>
      </c>
      <c r="J6" s="9" t="s">
        <v>83</v>
      </c>
      <c r="K6" s="9" t="s">
        <v>84</v>
      </c>
      <c r="L6" s="9" t="s">
        <v>85</v>
      </c>
      <c r="M6" s="9" t="s">
        <v>86</v>
      </c>
      <c r="N6" s="9" t="s">
        <v>68</v>
      </c>
      <c r="O6" s="184"/>
      <c r="AC6" s="3"/>
      <c r="AD6" s="3"/>
    </row>
    <row r="7" spans="2:31" ht="42.95" customHeight="1" x14ac:dyDescent="0.15">
      <c r="B7" s="11">
        <v>1</v>
      </c>
      <c r="C7" s="12" t="s">
        <v>87</v>
      </c>
      <c r="D7" s="13" t="s">
        <v>88</v>
      </c>
      <c r="E7" s="14" t="s">
        <v>89</v>
      </c>
      <c r="F7" s="15"/>
      <c r="G7" s="11">
        <f t="shared" ref="G7:G10" si="0">SUM(F7)</f>
        <v>0</v>
      </c>
      <c r="H7" s="11" t="s">
        <v>90</v>
      </c>
      <c r="I7" s="11" t="s">
        <v>90</v>
      </c>
      <c r="J7" s="11" t="s">
        <v>90</v>
      </c>
      <c r="K7" s="11" t="s">
        <v>90</v>
      </c>
      <c r="L7" s="11" t="s">
        <v>90</v>
      </c>
      <c r="M7" s="28">
        <v>0</v>
      </c>
      <c r="N7" s="28">
        <v>0</v>
      </c>
      <c r="O7" s="29">
        <v>0</v>
      </c>
      <c r="AC7" s="3"/>
      <c r="AD7" s="3"/>
    </row>
    <row r="8" spans="2:31" ht="48.95" customHeight="1" x14ac:dyDescent="0.15">
      <c r="B8" s="11">
        <v>2</v>
      </c>
      <c r="C8" s="16" t="s">
        <v>91</v>
      </c>
      <c r="D8" s="13" t="s">
        <v>92</v>
      </c>
      <c r="E8" s="17" t="s">
        <v>93</v>
      </c>
      <c r="F8" s="15"/>
      <c r="G8" s="11">
        <f t="shared" si="0"/>
        <v>0</v>
      </c>
      <c r="H8" s="11" t="s">
        <v>90</v>
      </c>
      <c r="I8" s="11" t="s">
        <v>90</v>
      </c>
      <c r="J8" s="11" t="s">
        <v>90</v>
      </c>
      <c r="K8" s="11" t="s">
        <v>90</v>
      </c>
      <c r="L8" s="11" t="s">
        <v>90</v>
      </c>
      <c r="M8" s="28">
        <v>0</v>
      </c>
      <c r="N8" s="28">
        <v>0</v>
      </c>
      <c r="O8" s="28">
        <v>0</v>
      </c>
      <c r="AE8" s="4"/>
    </row>
    <row r="9" spans="2:31" ht="40.15" customHeight="1" x14ac:dyDescent="0.15">
      <c r="B9" s="11">
        <v>3</v>
      </c>
      <c r="C9" s="16" t="s">
        <v>94</v>
      </c>
      <c r="D9" s="13" t="s">
        <v>95</v>
      </c>
      <c r="E9" s="17" t="s">
        <v>96</v>
      </c>
      <c r="F9" s="15"/>
      <c r="G9" s="11">
        <f t="shared" si="0"/>
        <v>0</v>
      </c>
      <c r="H9" s="11" t="s">
        <v>90</v>
      </c>
      <c r="I9" s="11" t="s">
        <v>90</v>
      </c>
      <c r="J9" s="11" t="s">
        <v>90</v>
      </c>
      <c r="K9" s="11" t="s">
        <v>90</v>
      </c>
      <c r="L9" s="11" t="s">
        <v>90</v>
      </c>
      <c r="M9" s="28">
        <v>0</v>
      </c>
      <c r="N9" s="28">
        <v>0</v>
      </c>
      <c r="O9" s="28">
        <v>0</v>
      </c>
      <c r="AE9" s="4"/>
    </row>
    <row r="10" spans="2:31" ht="41.1" customHeight="1" x14ac:dyDescent="0.15">
      <c r="B10" s="11">
        <v>4</v>
      </c>
      <c r="C10" s="16" t="s">
        <v>97</v>
      </c>
      <c r="D10" s="13" t="s">
        <v>95</v>
      </c>
      <c r="E10" s="17" t="s">
        <v>96</v>
      </c>
      <c r="F10" s="15"/>
      <c r="G10" s="11">
        <f t="shared" si="0"/>
        <v>0</v>
      </c>
      <c r="H10" s="11" t="s">
        <v>90</v>
      </c>
      <c r="I10" s="11" t="s">
        <v>90</v>
      </c>
      <c r="J10" s="11" t="s">
        <v>90</v>
      </c>
      <c r="K10" s="11" t="s">
        <v>90</v>
      </c>
      <c r="L10" s="11" t="s">
        <v>90</v>
      </c>
      <c r="M10" s="28">
        <v>0</v>
      </c>
      <c r="N10" s="28">
        <v>0</v>
      </c>
      <c r="O10" s="28">
        <v>0</v>
      </c>
      <c r="AE10" s="4"/>
    </row>
    <row r="11" spans="2:31" ht="21.75" customHeight="1" x14ac:dyDescent="0.15">
      <c r="B11" s="18"/>
      <c r="C11" s="19"/>
      <c r="D11" s="20"/>
      <c r="E11" s="20"/>
      <c r="F11" s="21"/>
      <c r="G11" s="21"/>
      <c r="H11" s="21"/>
      <c r="I11" s="21"/>
      <c r="J11" s="21"/>
      <c r="K11" s="21"/>
      <c r="L11" s="21"/>
      <c r="M11" s="30" t="s">
        <v>98</v>
      </c>
      <c r="N11" s="28">
        <f>SUM(N7:N10)</f>
        <v>0</v>
      </c>
      <c r="O11" s="28">
        <f>SUM(O7:O10)</f>
        <v>0</v>
      </c>
      <c r="AE11" s="4"/>
    </row>
    <row r="12" spans="2:31" ht="32.25" customHeight="1" x14ac:dyDescent="0.15">
      <c r="O12" s="3"/>
      <c r="AE12" s="4"/>
    </row>
    <row r="13" spans="2:31" s="1" customFormat="1" ht="39.950000000000003" customHeight="1" x14ac:dyDescent="0.15">
      <c r="B13" s="7" t="s">
        <v>99</v>
      </c>
      <c r="C13" s="8" t="s">
        <v>100</v>
      </c>
      <c r="D13" s="8"/>
      <c r="E13" s="3"/>
      <c r="F13" s="3"/>
      <c r="G13" s="3"/>
      <c r="H13" s="3"/>
      <c r="I13" s="3"/>
      <c r="J13" s="3"/>
      <c r="K13" s="3"/>
      <c r="L13" s="3"/>
      <c r="M13" s="3"/>
      <c r="N13" s="3"/>
      <c r="O13" s="3"/>
      <c r="P13" s="31"/>
      <c r="Q13" s="31"/>
      <c r="R13" s="31"/>
      <c r="S13" s="31"/>
      <c r="T13" s="31"/>
      <c r="U13" s="31"/>
      <c r="V13" s="31"/>
      <c r="W13" s="31"/>
      <c r="X13" s="31"/>
      <c r="Y13" s="31"/>
      <c r="Z13" s="31"/>
      <c r="AA13" s="31"/>
      <c r="AB13" s="31"/>
      <c r="AC13" s="31"/>
      <c r="AD13" s="31"/>
      <c r="AE13" s="31"/>
    </row>
    <row r="14" spans="2:31" s="2" customFormat="1" ht="35.25" customHeight="1" x14ac:dyDescent="0.2">
      <c r="B14" s="179" t="s">
        <v>72</v>
      </c>
      <c r="C14" s="188" t="s">
        <v>73</v>
      </c>
      <c r="D14" s="179" t="s">
        <v>74</v>
      </c>
      <c r="E14" s="179" t="s">
        <v>75</v>
      </c>
      <c r="F14" s="179" t="s">
        <v>101</v>
      </c>
      <c r="G14" s="179"/>
      <c r="H14" s="180" t="s">
        <v>77</v>
      </c>
      <c r="I14" s="181"/>
      <c r="J14" s="181"/>
      <c r="K14" s="181"/>
      <c r="L14" s="181"/>
      <c r="M14" s="182"/>
      <c r="N14" s="10" t="s">
        <v>102</v>
      </c>
      <c r="O14" s="183" t="s">
        <v>79</v>
      </c>
      <c r="P14" s="32"/>
      <c r="Q14" s="32"/>
      <c r="R14" s="32"/>
      <c r="S14" s="32"/>
      <c r="T14" s="32"/>
      <c r="U14" s="32"/>
      <c r="V14" s="32"/>
      <c r="W14" s="32"/>
      <c r="X14" s="32"/>
      <c r="Y14" s="32"/>
      <c r="Z14" s="32"/>
      <c r="AA14" s="32"/>
      <c r="AB14" s="32"/>
      <c r="AC14" s="32"/>
      <c r="AD14" s="32"/>
      <c r="AE14" s="32"/>
    </row>
    <row r="15" spans="2:31" ht="39" customHeight="1" x14ac:dyDescent="0.15">
      <c r="B15" s="179"/>
      <c r="C15" s="188"/>
      <c r="D15" s="179"/>
      <c r="E15" s="179"/>
      <c r="F15" s="9" t="s">
        <v>68</v>
      </c>
      <c r="G15" s="9" t="s">
        <v>80</v>
      </c>
      <c r="H15" s="9" t="s">
        <v>81</v>
      </c>
      <c r="I15" s="9" t="s">
        <v>82</v>
      </c>
      <c r="J15" s="9" t="s">
        <v>83</v>
      </c>
      <c r="K15" s="9" t="s">
        <v>84</v>
      </c>
      <c r="L15" s="9" t="s">
        <v>85</v>
      </c>
      <c r="M15" s="9" t="s">
        <v>86</v>
      </c>
      <c r="N15" s="9" t="s">
        <v>68</v>
      </c>
      <c r="O15" s="184"/>
      <c r="AE15" s="4"/>
    </row>
    <row r="16" spans="2:31" ht="39" customHeight="1" x14ac:dyDescent="0.15">
      <c r="B16" s="185" t="s">
        <v>158</v>
      </c>
      <c r="C16" s="186"/>
      <c r="D16" s="186"/>
      <c r="E16" s="187"/>
      <c r="F16" s="22"/>
      <c r="G16" s="22"/>
      <c r="H16" s="22"/>
      <c r="I16" s="22"/>
      <c r="J16" s="22"/>
      <c r="K16" s="22"/>
      <c r="L16" s="22"/>
      <c r="M16" s="22"/>
      <c r="N16" s="22"/>
      <c r="O16" s="33"/>
      <c r="AE16" s="4"/>
    </row>
    <row r="17" spans="2:31" ht="198" customHeight="1" x14ac:dyDescent="0.15">
      <c r="B17" s="23">
        <v>1</v>
      </c>
      <c r="C17" s="13" t="s">
        <v>103</v>
      </c>
      <c r="D17" s="13" t="s">
        <v>104</v>
      </c>
      <c r="E17" s="13" t="s">
        <v>104</v>
      </c>
      <c r="F17" s="11">
        <v>36</v>
      </c>
      <c r="G17" s="11">
        <f>F17</f>
        <v>36</v>
      </c>
      <c r="H17" s="125" t="s">
        <v>161</v>
      </c>
      <c r="I17" s="124" t="s">
        <v>160</v>
      </c>
      <c r="J17" s="11">
        <f>G17</f>
        <v>36</v>
      </c>
      <c r="K17" s="34" t="s">
        <v>105</v>
      </c>
      <c r="L17" s="35">
        <v>1</v>
      </c>
      <c r="M17" s="36" t="e">
        <f>J17*K17*L17</f>
        <v>#VALUE!</v>
      </c>
      <c r="N17" s="36" t="e">
        <f t="shared" ref="N17:O21" si="1">M17</f>
        <v>#VALUE!</v>
      </c>
      <c r="O17" s="37" t="e">
        <f t="shared" si="1"/>
        <v>#VALUE!</v>
      </c>
      <c r="AE17" s="4"/>
    </row>
    <row r="18" spans="2:31" ht="191.25" x14ac:dyDescent="0.15">
      <c r="B18" s="23">
        <v>2</v>
      </c>
      <c r="C18" s="13" t="s">
        <v>108</v>
      </c>
      <c r="D18" s="13" t="s">
        <v>104</v>
      </c>
      <c r="E18" s="13" t="s">
        <v>104</v>
      </c>
      <c r="F18" s="11">
        <v>36</v>
      </c>
      <c r="G18" s="11">
        <f>F18</f>
        <v>36</v>
      </c>
      <c r="H18" s="125" t="s">
        <v>161</v>
      </c>
      <c r="I18" s="124" t="s">
        <v>160</v>
      </c>
      <c r="J18" s="11">
        <f>G18</f>
        <v>36</v>
      </c>
      <c r="K18" s="34" t="s">
        <v>105</v>
      </c>
      <c r="L18" s="35">
        <v>1</v>
      </c>
      <c r="M18" s="36" t="e">
        <f>J18*K18*L18</f>
        <v>#VALUE!</v>
      </c>
      <c r="N18" s="36" t="e">
        <f t="shared" si="1"/>
        <v>#VALUE!</v>
      </c>
      <c r="O18" s="37" t="e">
        <f t="shared" si="1"/>
        <v>#VALUE!</v>
      </c>
      <c r="AE18" s="4"/>
    </row>
    <row r="19" spans="2:31" ht="191.25" x14ac:dyDescent="0.15">
      <c r="B19" s="23">
        <v>3</v>
      </c>
      <c r="C19" s="13" t="s">
        <v>109</v>
      </c>
      <c r="D19" s="13" t="s">
        <v>104</v>
      </c>
      <c r="E19" s="13" t="s">
        <v>104</v>
      </c>
      <c r="F19" s="11">
        <v>36</v>
      </c>
      <c r="G19" s="11">
        <f>F19</f>
        <v>36</v>
      </c>
      <c r="H19" s="125" t="s">
        <v>161</v>
      </c>
      <c r="I19" s="124" t="s">
        <v>160</v>
      </c>
      <c r="J19" s="11">
        <f>G19</f>
        <v>36</v>
      </c>
      <c r="K19" s="34" t="s">
        <v>105</v>
      </c>
      <c r="L19" s="35">
        <v>1</v>
      </c>
      <c r="M19" s="36" t="e">
        <f>J19*K19*L19</f>
        <v>#VALUE!</v>
      </c>
      <c r="N19" s="36" t="e">
        <f t="shared" si="1"/>
        <v>#VALUE!</v>
      </c>
      <c r="O19" s="37" t="e">
        <f t="shared" si="1"/>
        <v>#VALUE!</v>
      </c>
      <c r="AE19" s="4"/>
    </row>
    <row r="20" spans="2:31" ht="191.25" x14ac:dyDescent="0.15">
      <c r="B20" s="23">
        <v>4</v>
      </c>
      <c r="C20" s="13" t="s">
        <v>110</v>
      </c>
      <c r="D20" s="13" t="s">
        <v>104</v>
      </c>
      <c r="E20" s="13" t="s">
        <v>104</v>
      </c>
      <c r="F20" s="11">
        <v>36</v>
      </c>
      <c r="G20" s="11">
        <f>F20</f>
        <v>36</v>
      </c>
      <c r="H20" s="125" t="s">
        <v>161</v>
      </c>
      <c r="I20" s="124" t="s">
        <v>160</v>
      </c>
      <c r="J20" s="11">
        <f>G20</f>
        <v>36</v>
      </c>
      <c r="K20" s="34" t="s">
        <v>105</v>
      </c>
      <c r="L20" s="35">
        <v>1</v>
      </c>
      <c r="M20" s="36" t="e">
        <f>J20*K20*L20</f>
        <v>#VALUE!</v>
      </c>
      <c r="N20" s="36" t="e">
        <f t="shared" si="1"/>
        <v>#VALUE!</v>
      </c>
      <c r="O20" s="37" t="e">
        <f t="shared" si="1"/>
        <v>#VALUE!</v>
      </c>
      <c r="AE20" s="4"/>
    </row>
    <row r="21" spans="2:31" ht="191.25" x14ac:dyDescent="0.15">
      <c r="B21" s="23">
        <v>5</v>
      </c>
      <c r="C21" s="13" t="s">
        <v>111</v>
      </c>
      <c r="D21" s="13" t="s">
        <v>104</v>
      </c>
      <c r="E21" s="13" t="s">
        <v>104</v>
      </c>
      <c r="F21" s="11">
        <v>36</v>
      </c>
      <c r="G21" s="11">
        <f>F21</f>
        <v>36</v>
      </c>
      <c r="H21" s="125" t="s">
        <v>161</v>
      </c>
      <c r="I21" s="124" t="s">
        <v>160</v>
      </c>
      <c r="J21" s="11">
        <f>G21</f>
        <v>36</v>
      </c>
      <c r="K21" s="34" t="s">
        <v>105</v>
      </c>
      <c r="L21" s="35">
        <v>1</v>
      </c>
      <c r="M21" s="36" t="e">
        <f>J21*K21*L21</f>
        <v>#VALUE!</v>
      </c>
      <c r="N21" s="36" t="e">
        <f t="shared" si="1"/>
        <v>#VALUE!</v>
      </c>
      <c r="O21" s="37" t="e">
        <f t="shared" si="1"/>
        <v>#VALUE!</v>
      </c>
      <c r="AE21" s="4"/>
    </row>
    <row r="22" spans="2:31" ht="71.25" customHeight="1" x14ac:dyDescent="0.15">
      <c r="B22" s="185" t="s">
        <v>159</v>
      </c>
      <c r="C22" s="186"/>
      <c r="D22" s="186"/>
      <c r="E22" s="187"/>
      <c r="F22" s="11"/>
      <c r="G22" s="11"/>
      <c r="H22" s="11"/>
      <c r="I22" s="11"/>
      <c r="J22" s="11"/>
      <c r="K22" s="37"/>
      <c r="L22" s="35"/>
      <c r="M22" s="37"/>
      <c r="N22" s="37"/>
      <c r="O22" s="37"/>
      <c r="AE22" s="4"/>
    </row>
    <row r="23" spans="2:31" ht="62.1" customHeight="1" x14ac:dyDescent="0.15">
      <c r="B23" s="24">
        <v>1</v>
      </c>
      <c r="C23" s="13" t="s">
        <v>112</v>
      </c>
      <c r="D23" s="106" t="s">
        <v>116</v>
      </c>
      <c r="E23" s="106" t="s">
        <v>116</v>
      </c>
      <c r="F23" s="11">
        <v>24</v>
      </c>
      <c r="G23" s="11">
        <v>24</v>
      </c>
      <c r="H23" s="125" t="s">
        <v>161</v>
      </c>
      <c r="I23" s="107" t="s">
        <v>106</v>
      </c>
      <c r="J23" s="11">
        <f>G23</f>
        <v>24</v>
      </c>
      <c r="K23" s="34" t="s">
        <v>107</v>
      </c>
      <c r="L23" s="35">
        <v>1</v>
      </c>
      <c r="M23" s="36" t="e">
        <f>J23*K23*L23</f>
        <v>#VALUE!</v>
      </c>
      <c r="N23" s="37" t="e">
        <f>M23</f>
        <v>#VALUE!</v>
      </c>
      <c r="O23" s="37" t="e">
        <f>N23</f>
        <v>#VALUE!</v>
      </c>
      <c r="AE23" s="4"/>
    </row>
    <row r="24" spans="2:31" ht="62.1" customHeight="1" x14ac:dyDescent="0.15">
      <c r="B24" s="114" t="s">
        <v>132</v>
      </c>
      <c r="C24" s="106" t="s">
        <v>133</v>
      </c>
      <c r="D24" s="106" t="s">
        <v>132</v>
      </c>
      <c r="E24" s="106" t="s">
        <v>132</v>
      </c>
      <c r="F24" s="11"/>
      <c r="G24" s="11"/>
      <c r="H24" s="107"/>
      <c r="I24" s="107"/>
      <c r="J24" s="11"/>
      <c r="K24" s="34"/>
      <c r="L24" s="35"/>
      <c r="M24" s="36"/>
      <c r="N24" s="37"/>
      <c r="O24" s="37"/>
      <c r="AE24" s="4"/>
    </row>
    <row r="25" spans="2:31" ht="24.75" customHeight="1" x14ac:dyDescent="0.15">
      <c r="B25" s="18"/>
      <c r="C25" s="19"/>
      <c r="D25" s="20"/>
      <c r="E25" s="20"/>
      <c r="F25" s="21"/>
      <c r="G25" s="21"/>
      <c r="H25" s="21"/>
      <c r="I25" s="21"/>
      <c r="J25" s="21"/>
      <c r="K25" s="21"/>
      <c r="L25" s="21"/>
      <c r="M25" s="30" t="s">
        <v>98</v>
      </c>
      <c r="N25" s="38" t="e">
        <f>SUM(N17:N23)</f>
        <v>#VALUE!</v>
      </c>
      <c r="O25" s="39" t="e">
        <f>SUM(O17:O23)</f>
        <v>#VALUE!</v>
      </c>
    </row>
    <row r="26" spans="2:31" ht="32.25" customHeight="1" x14ac:dyDescent="0.15"/>
    <row r="27" spans="2:31" ht="27" customHeight="1" x14ac:dyDescent="0.15">
      <c r="H27" s="26"/>
      <c r="I27" s="26"/>
      <c r="J27" s="26"/>
      <c r="K27" s="26"/>
      <c r="L27" s="1"/>
      <c r="M27" s="1"/>
      <c r="N27" s="1"/>
      <c r="AD27" s="3"/>
    </row>
    <row r="28" spans="2:31" ht="27" customHeight="1" x14ac:dyDescent="0.15">
      <c r="H28" s="1"/>
    </row>
  </sheetData>
  <mergeCells count="17">
    <mergeCell ref="B16:E16"/>
    <mergeCell ref="B22:E22"/>
    <mergeCell ref="B5:B6"/>
    <mergeCell ref="B14:B15"/>
    <mergeCell ref="C5:C6"/>
    <mergeCell ref="C14:C15"/>
    <mergeCell ref="D5:D6"/>
    <mergeCell ref="D14:D15"/>
    <mergeCell ref="E5:E6"/>
    <mergeCell ref="E14:E15"/>
    <mergeCell ref="C2:O2"/>
    <mergeCell ref="F5:G5"/>
    <mergeCell ref="H5:M5"/>
    <mergeCell ref="F14:G14"/>
    <mergeCell ref="H14:M14"/>
    <mergeCell ref="O5:O6"/>
    <mergeCell ref="O14:O15"/>
  </mergeCells>
  <pageMargins left="0.31496062992126" right="0.31496062992126" top="0.74803149606299202" bottom="1" header="0.31496062992126"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7</vt:i4>
      </vt:variant>
    </vt:vector>
  </HeadingPairs>
  <TitlesOfParts>
    <vt:vector size="7" baseType="lpstr">
      <vt:lpstr>1. Στοιχεία ΥΠΟΕΡΓΟΥ</vt:lpstr>
      <vt:lpstr>2. ΠΑΚΕΤΑ ΕΡΓΑΣΙΑΣ-ΧΡΟΝΟΔΙΑΓΡ</vt:lpstr>
      <vt:lpstr>3. ΠΕΡΙΓΡΑΦΗ ΠΑΚΕΤΩΝ ΕΡΓΑΣΙΑΣ</vt:lpstr>
      <vt:lpstr>4. ΠΑΡΑΔΟΤΕΑ</vt:lpstr>
      <vt:lpstr>5. Συν_Αναλυτικός_ΠΥ_ΥΠ</vt:lpstr>
      <vt:lpstr>6. Π2-ΠΥ ανά ΠΕ</vt:lpstr>
      <vt:lpstr>Α.1.1 Προσωπικό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ΝΤΟΤΣΙΚΑ ΕΙΡΗΝΗ - MON.A'</cp:lastModifiedBy>
  <cp:lastPrinted>2022-11-14T13:44:00Z</cp:lastPrinted>
  <dcterms:created xsi:type="dcterms:W3CDTF">2011-06-30T13:56:00Z</dcterms:created>
  <dcterms:modified xsi:type="dcterms:W3CDTF">2023-08-10T08:59:28Z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C0F9FC520AB94A7FB1565165E73C2AC3</vt:lpwstr>
  </property>
  <property fmtid="{D5CDD505-2E9C-101B-9397-08002B2CF9AE}" pid="4" name="KSOProductBuildVer">
    <vt:lpwstr>1033-11.2.0.11537</vt:lpwstr>
  </property>
</Properties>
</file>